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13248" windowHeight="4080"/>
  </bookViews>
  <sheets>
    <sheet name="Склад" sheetId="1" r:id="rId1"/>
  </sheets>
  <calcPr calcId="145621"/>
</workbook>
</file>

<file path=xl/calcChain.xml><?xml version="1.0" encoding="utf-8"?>
<calcChain xmlns="http://schemas.openxmlformats.org/spreadsheetml/2006/main">
  <c r="C83" i="1" l="1"/>
  <c r="C88" i="1"/>
  <c r="E87" i="1"/>
  <c r="E86" i="1"/>
  <c r="E88" i="1" s="1"/>
  <c r="E82" i="1"/>
  <c r="E81" i="1"/>
  <c r="E80" i="1"/>
  <c r="E79" i="1"/>
  <c r="E78" i="1"/>
  <c r="E77" i="1"/>
  <c r="E76" i="1"/>
  <c r="E75" i="1"/>
  <c r="E83" i="1" l="1"/>
  <c r="M75" i="1"/>
  <c r="O74" i="1"/>
  <c r="O73" i="1"/>
  <c r="O72" i="1"/>
  <c r="O71" i="1"/>
  <c r="M68" i="1"/>
  <c r="O66" i="1"/>
  <c r="O65" i="1"/>
  <c r="O64" i="1"/>
  <c r="O63" i="1"/>
  <c r="O62" i="1"/>
  <c r="O61" i="1"/>
  <c r="O60" i="1"/>
  <c r="O59" i="1"/>
  <c r="O58" i="1"/>
  <c r="O57" i="1"/>
  <c r="M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55" i="1" s="1"/>
  <c r="M39" i="1"/>
  <c r="O28" i="1"/>
  <c r="O25" i="1"/>
  <c r="O20" i="1"/>
  <c r="O18" i="1"/>
  <c r="O17" i="1"/>
  <c r="O13" i="1"/>
  <c r="O11" i="1"/>
  <c r="O10" i="1"/>
  <c r="H44" i="1"/>
  <c r="J41" i="1"/>
  <c r="J40" i="1"/>
  <c r="H38" i="1"/>
  <c r="J35" i="1"/>
  <c r="J34" i="1"/>
  <c r="H32" i="1"/>
  <c r="J27" i="1"/>
  <c r="J26" i="1"/>
  <c r="H23" i="1"/>
  <c r="J14" i="1"/>
  <c r="J13" i="1"/>
  <c r="J7" i="1"/>
  <c r="C67" i="1"/>
  <c r="E66" i="1"/>
  <c r="E65" i="1"/>
  <c r="E64" i="1"/>
  <c r="E199" i="1"/>
  <c r="E198" i="1"/>
  <c r="E195" i="1"/>
  <c r="E194" i="1"/>
  <c r="E193" i="1"/>
  <c r="E192" i="1"/>
  <c r="E191" i="1"/>
  <c r="E190" i="1"/>
  <c r="E189" i="1"/>
  <c r="E188" i="1"/>
  <c r="J44" i="1" l="1"/>
  <c r="J38" i="1"/>
  <c r="J32" i="1"/>
  <c r="M77" i="1"/>
  <c r="H46" i="1"/>
  <c r="O75" i="1"/>
  <c r="J23" i="1"/>
  <c r="J46" i="1" s="1"/>
  <c r="O39" i="1"/>
  <c r="O68" i="1"/>
  <c r="E67" i="1"/>
  <c r="C61" i="1"/>
  <c r="E57" i="1"/>
  <c r="E59" i="1"/>
  <c r="E60" i="1"/>
  <c r="O77" i="1" l="1"/>
  <c r="E61" i="1"/>
  <c r="C53" i="1" l="1"/>
  <c r="E50" i="1"/>
  <c r="C47" i="1"/>
  <c r="E18" i="1"/>
  <c r="E19" i="1"/>
  <c r="E22" i="1"/>
  <c r="E23" i="1"/>
  <c r="E25" i="1"/>
  <c r="E36" i="1"/>
  <c r="C69" i="1" l="1"/>
  <c r="E47" i="1"/>
  <c r="E51" i="1"/>
  <c r="E52" i="1"/>
  <c r="E53" i="1" l="1"/>
  <c r="E69" i="1" s="1"/>
</calcChain>
</file>

<file path=xl/sharedStrings.xml><?xml version="1.0" encoding="utf-8"?>
<sst xmlns="http://schemas.openxmlformats.org/spreadsheetml/2006/main" count="210" uniqueCount="114">
  <si>
    <t>Стелы</t>
  </si>
  <si>
    <t>Размер</t>
  </si>
  <si>
    <t>120*60*10</t>
  </si>
  <si>
    <t>100*50*10</t>
  </si>
  <si>
    <t>120*60*8</t>
  </si>
  <si>
    <t>120*70*8</t>
  </si>
  <si>
    <t>140*60*8</t>
  </si>
  <si>
    <t>110*60*8</t>
  </si>
  <si>
    <t>130*60*8</t>
  </si>
  <si>
    <t>110*50*8</t>
  </si>
  <si>
    <t>120*50*8</t>
  </si>
  <si>
    <t>100*60*8</t>
  </si>
  <si>
    <t>100*50*8</t>
  </si>
  <si>
    <t>100*80*8</t>
  </si>
  <si>
    <t>110*55*8</t>
  </si>
  <si>
    <t>100*45*8</t>
  </si>
  <si>
    <t>90*60*8</t>
  </si>
  <si>
    <t>90*45*8</t>
  </si>
  <si>
    <t>80*40*8</t>
  </si>
  <si>
    <t>70*40*8</t>
  </si>
  <si>
    <t>60*40*8</t>
  </si>
  <si>
    <t>80*50*6</t>
  </si>
  <si>
    <t>80*40*6</t>
  </si>
  <si>
    <t>100*50*6</t>
  </si>
  <si>
    <t>100*45*6</t>
  </si>
  <si>
    <t>120*60*6</t>
  </si>
  <si>
    <t>110*60*6</t>
  </si>
  <si>
    <t>100*60*6</t>
  </si>
  <si>
    <t>90*60*6</t>
  </si>
  <si>
    <t>90*45*6</t>
  </si>
  <si>
    <t>70*40*6</t>
  </si>
  <si>
    <t>60*40*6</t>
  </si>
  <si>
    <t>120*50*6</t>
  </si>
  <si>
    <t>120*60*5</t>
  </si>
  <si>
    <t>100*50*5</t>
  </si>
  <si>
    <t>80*40*5</t>
  </si>
  <si>
    <t>90*45*5</t>
  </si>
  <si>
    <t>70*40*5</t>
  </si>
  <si>
    <t>60*40*5</t>
  </si>
  <si>
    <t>Итог:</t>
  </si>
  <si>
    <t>Всего стелы:</t>
  </si>
  <si>
    <t>Подставки</t>
  </si>
  <si>
    <t>70*20*15</t>
  </si>
  <si>
    <t>60*20*15</t>
  </si>
  <si>
    <t>50*20*15</t>
  </si>
  <si>
    <t>50*15*12</t>
  </si>
  <si>
    <t>60*15*15</t>
  </si>
  <si>
    <t>70*20*12</t>
  </si>
  <si>
    <t>60*20*12</t>
  </si>
  <si>
    <t>50*20*12</t>
  </si>
  <si>
    <t>80*20*15</t>
  </si>
  <si>
    <t>50*15*15</t>
  </si>
  <si>
    <t>80*20*20</t>
  </si>
  <si>
    <t>70*20*20</t>
  </si>
  <si>
    <t>60*20*20</t>
  </si>
  <si>
    <t>50*20*20</t>
  </si>
  <si>
    <t>40*12*12</t>
  </si>
  <si>
    <t>55*15*12</t>
  </si>
  <si>
    <t>Всего подставки</t>
  </si>
  <si>
    <t>Цветник</t>
  </si>
  <si>
    <t>120*8*8</t>
  </si>
  <si>
    <t>130*8*8</t>
  </si>
  <si>
    <t>110*8*8</t>
  </si>
  <si>
    <t>100*8*8</t>
  </si>
  <si>
    <t>90*8*8</t>
  </si>
  <si>
    <t>85*8*8</t>
  </si>
  <si>
    <t>80*8*8</t>
  </si>
  <si>
    <t>80*8*5</t>
  </si>
  <si>
    <t>60*8*5</t>
  </si>
  <si>
    <t>50*8*5</t>
  </si>
  <si>
    <t>70*8*8</t>
  </si>
  <si>
    <t>60*8*8</t>
  </si>
  <si>
    <t>55*8*8</t>
  </si>
  <si>
    <t>50*8*8</t>
  </si>
  <si>
    <t>120*6*8</t>
  </si>
  <si>
    <t>110*6*8</t>
  </si>
  <si>
    <t>100*6*8</t>
  </si>
  <si>
    <t>90*6*8</t>
  </si>
  <si>
    <t>80*6*8</t>
  </si>
  <si>
    <t>70*6*8</t>
  </si>
  <si>
    <t>60*6*8</t>
  </si>
  <si>
    <t>50*6*8</t>
  </si>
  <si>
    <t>100*5*8</t>
  </si>
  <si>
    <t>90*5*8</t>
  </si>
  <si>
    <t>55*5*8</t>
  </si>
  <si>
    <t>50*5*8</t>
  </si>
  <si>
    <t>120*8*10</t>
  </si>
  <si>
    <t>100*8*10</t>
  </si>
  <si>
    <t>80*8*10</t>
  </si>
  <si>
    <t>70*8*10</t>
  </si>
  <si>
    <t>60*8*10</t>
  </si>
  <si>
    <t>50*8*10</t>
  </si>
  <si>
    <t>Всего цветник</t>
  </si>
  <si>
    <t>Дымовский гранит</t>
  </si>
  <si>
    <t>Кашина гора</t>
  </si>
  <si>
    <t>Кол-во, шт.</t>
  </si>
  <si>
    <t>Вес позиции, кг.</t>
  </si>
  <si>
    <t>Всего, кг.</t>
  </si>
  <si>
    <t>Корки</t>
  </si>
  <si>
    <t>100*55</t>
  </si>
  <si>
    <t>140*80</t>
  </si>
  <si>
    <t>100*85</t>
  </si>
  <si>
    <t>90*70</t>
  </si>
  <si>
    <t>110*65</t>
  </si>
  <si>
    <t>100*100</t>
  </si>
  <si>
    <t>100*80</t>
  </si>
  <si>
    <t>90*60</t>
  </si>
  <si>
    <t>60*30*1</t>
  </si>
  <si>
    <t>60*30*2 терм</t>
  </si>
  <si>
    <t>Купецкий гранит</t>
  </si>
  <si>
    <t>Плитка</t>
  </si>
  <si>
    <t>Склад готовой продукции (Московское представительство)</t>
  </si>
  <si>
    <t>Габбро</t>
  </si>
  <si>
    <t>60*30*2 полиров.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</si>
</sst>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b/>
      <i/>
      <sz val="14"/>
      <name val="Arial Cyr"/>
      <charset val="204"/>
    </font>
    <font>
      <b/>
      <i/>
      <u/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0" fontId="1" fillId="0" borderId="1" xfId="1" applyBorder="1"/>
    <xf numFmtId="0" fontId="1" fillId="0" borderId="0" xfId="1" applyFill="1" applyBorder="1"/>
    <xf numFmtId="0" fontId="1" fillId="0" borderId="0" xfId="1" applyBorder="1"/>
    <xf numFmtId="0" fontId="2" fillId="0" borderId="0" xfId="1" applyFont="1" applyFill="1" applyBorder="1"/>
    <xf numFmtId="0" fontId="1" fillId="0" borderId="0" xfId="1" applyFont="1" applyFill="1" applyBorder="1"/>
    <xf numFmtId="0" fontId="1" fillId="2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/>
    </xf>
    <xf numFmtId="0" fontId="3" fillId="3" borderId="12" xfId="1" applyFont="1" applyFill="1" applyBorder="1"/>
    <xf numFmtId="0" fontId="4" fillId="3" borderId="13" xfId="1" applyFont="1" applyFill="1" applyBorder="1"/>
    <xf numFmtId="0" fontId="5" fillId="0" borderId="0" xfId="1" applyFont="1" applyAlignment="1">
      <alignment horizontal="center"/>
    </xf>
    <xf numFmtId="10" fontId="4" fillId="0" borderId="0" xfId="1" applyNumberFormat="1" applyFont="1" applyFill="1" applyBorder="1"/>
    <xf numFmtId="0" fontId="0" fillId="0" borderId="0" xfId="0" applyFill="1" applyBorder="1"/>
    <xf numFmtId="0" fontId="4" fillId="3" borderId="17" xfId="1" applyFont="1" applyFill="1" applyBorder="1"/>
    <xf numFmtId="0" fontId="1" fillId="0" borderId="16" xfId="1" applyFill="1" applyBorder="1"/>
    <xf numFmtId="0" fontId="1" fillId="0" borderId="16" xfId="1" applyBorder="1"/>
    <xf numFmtId="0" fontId="4" fillId="3" borderId="18" xfId="1" applyFont="1" applyFill="1" applyBorder="1"/>
    <xf numFmtId="0" fontId="1" fillId="0" borderId="19" xfId="1" applyFill="1" applyBorder="1"/>
    <xf numFmtId="0" fontId="1" fillId="0" borderId="20" xfId="1" applyFill="1" applyBorder="1"/>
    <xf numFmtId="0" fontId="1" fillId="0" borderId="19" xfId="1" applyBorder="1"/>
    <xf numFmtId="4" fontId="1" fillId="0" borderId="16" xfId="1" applyNumberFormat="1" applyFill="1" applyBorder="1"/>
    <xf numFmtId="4" fontId="1" fillId="0" borderId="16" xfId="1" applyNumberFormat="1" applyBorder="1"/>
    <xf numFmtId="3" fontId="1" fillId="0" borderId="1" xfId="1" applyNumberFormat="1" applyFill="1" applyBorder="1"/>
    <xf numFmtId="0" fontId="1" fillId="2" borderId="16" xfId="1" applyFill="1" applyBorder="1"/>
    <xf numFmtId="0" fontId="0" fillId="0" borderId="16" xfId="0" applyBorder="1"/>
    <xf numFmtId="0" fontId="1" fillId="2" borderId="19" xfId="1" applyFill="1" applyBorder="1"/>
    <xf numFmtId="0" fontId="0" fillId="0" borderId="19" xfId="0" applyBorder="1"/>
    <xf numFmtId="0" fontId="0" fillId="0" borderId="7" xfId="0" applyBorder="1"/>
    <xf numFmtId="0" fontId="0" fillId="0" borderId="3" xfId="0" applyBorder="1"/>
    <xf numFmtId="0" fontId="1" fillId="2" borderId="20" xfId="1" applyFill="1" applyBorder="1"/>
    <xf numFmtId="0" fontId="0" fillId="0" borderId="20" xfId="0" applyBorder="1"/>
    <xf numFmtId="0" fontId="0" fillId="0" borderId="5" xfId="0" applyBorder="1"/>
    <xf numFmtId="0" fontId="1" fillId="0" borderId="20" xfId="1" applyBorder="1"/>
    <xf numFmtId="0" fontId="0" fillId="0" borderId="1" xfId="0" applyBorder="1"/>
    <xf numFmtId="3" fontId="0" fillId="0" borderId="7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1" fillId="0" borderId="1" xfId="1" applyNumberFormat="1" applyBorder="1"/>
    <xf numFmtId="0" fontId="1" fillId="2" borderId="16" xfId="1" applyNumberFormat="1" applyFill="1" applyBorder="1"/>
    <xf numFmtId="0" fontId="1" fillId="0" borderId="16" xfId="1" applyNumberFormat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3" fillId="2" borderId="6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0" fillId="0" borderId="0" xfId="0" applyBorder="1"/>
    <xf numFmtId="0" fontId="3" fillId="0" borderId="2" xfId="1" applyFont="1" applyFill="1" applyBorder="1"/>
    <xf numFmtId="0" fontId="3" fillId="0" borderId="4" xfId="1" applyFont="1" applyBorder="1"/>
    <xf numFmtId="3" fontId="1" fillId="0" borderId="0" xfId="1" applyNumberFormat="1" applyBorder="1"/>
    <xf numFmtId="3" fontId="1" fillId="0" borderId="0" xfId="1" applyNumberFormat="1" applyFill="1" applyBorder="1"/>
    <xf numFmtId="0" fontId="3" fillId="0" borderId="0" xfId="0" applyFont="1" applyFill="1" applyBorder="1"/>
    <xf numFmtId="0" fontId="3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/>
    <xf numFmtId="3" fontId="0" fillId="0" borderId="0" xfId="0" applyNumberFormat="1" applyFill="1" applyBorder="1"/>
    <xf numFmtId="0" fontId="1" fillId="0" borderId="0" xfId="1" applyNumberFormat="1" applyFill="1" applyBorder="1"/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2" fillId="7" borderId="0" xfId="1" applyFont="1" applyFill="1" applyBorder="1"/>
    <xf numFmtId="0" fontId="7" fillId="5" borderId="8" xfId="1" applyFont="1" applyFill="1" applyBorder="1"/>
    <xf numFmtId="0" fontId="7" fillId="5" borderId="8" xfId="1" applyFont="1" applyFill="1" applyBorder="1" applyAlignment="1">
      <alignment horizontal="left"/>
    </xf>
    <xf numFmtId="3" fontId="3" fillId="0" borderId="14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7" borderId="21" xfId="1" applyFont="1" applyFill="1" applyBorder="1" applyAlignment="1">
      <alignment horizontal="left"/>
    </xf>
    <xf numFmtId="0" fontId="3" fillId="0" borderId="6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3" fontId="3" fillId="0" borderId="7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6" borderId="9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164" fontId="6" fillId="4" borderId="9" xfId="1" applyNumberFormat="1" applyFont="1" applyFill="1" applyBorder="1" applyAlignment="1">
      <alignment horizontal="center" vertical="center"/>
    </xf>
    <xf numFmtId="164" fontId="6" fillId="4" borderId="10" xfId="1" applyNumberFormat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2" fillId="8" borderId="21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/>
    </xf>
    <xf numFmtId="0" fontId="3" fillId="5" borderId="6" xfId="0" applyFont="1" applyFill="1" applyBorder="1"/>
    <xf numFmtId="0" fontId="3" fillId="5" borderId="2" xfId="0" applyFont="1" applyFill="1" applyBorder="1"/>
    <xf numFmtId="0" fontId="3" fillId="5" borderId="4" xfId="0" applyFont="1" applyFill="1" applyBorder="1"/>
    <xf numFmtId="0" fontId="3" fillId="5" borderId="6" xfId="1" applyFont="1" applyFill="1" applyBorder="1"/>
    <xf numFmtId="0" fontId="3" fillId="5" borderId="2" xfId="1" applyFont="1" applyFill="1" applyBorder="1"/>
    <xf numFmtId="0" fontId="3" fillId="5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99"/>
  <sheetViews>
    <sheetView tabSelected="1" zoomScaleNormal="100" workbookViewId="0">
      <selection activeCell="I76" sqref="I76"/>
    </sheetView>
  </sheetViews>
  <sheetFormatPr defaultRowHeight="14.4" x14ac:dyDescent="0.3"/>
  <cols>
    <col min="1" max="1" width="3.6640625" customWidth="1"/>
    <col min="2" max="2" width="12.44140625" customWidth="1"/>
    <col min="3" max="3" width="11.77734375" customWidth="1"/>
    <col min="4" max="4" width="15.6640625" customWidth="1"/>
    <col min="5" max="5" width="12.109375" customWidth="1"/>
    <col min="6" max="6" width="3.77734375" customWidth="1"/>
    <col min="7" max="7" width="13.21875" customWidth="1"/>
    <col min="8" max="8" width="11.88671875" customWidth="1"/>
    <col min="9" max="9" width="16.33203125" customWidth="1"/>
    <col min="10" max="10" width="10.21875" customWidth="1"/>
    <col min="11" max="11" width="3" customWidth="1"/>
    <col min="12" max="12" width="11.33203125" customWidth="1"/>
    <col min="13" max="13" width="11.6640625" customWidth="1"/>
    <col min="14" max="14" width="15.88671875" customWidth="1"/>
    <col min="15" max="15" width="9.77734375" customWidth="1"/>
  </cols>
  <sheetData>
    <row r="1" spans="1:15" ht="23.4" customHeight="1" thickBot="1" x14ac:dyDescent="0.35">
      <c r="A1" s="62"/>
      <c r="B1" s="73" t="s">
        <v>111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>
        <v>43191</v>
      </c>
      <c r="O1" s="76"/>
    </row>
    <row r="2" spans="1:15" ht="12" customHeight="1" x14ac:dyDescent="0.3">
      <c r="A2" s="80"/>
      <c r="B2" s="80"/>
      <c r="C2" s="80"/>
    </row>
    <row r="3" spans="1:15" ht="15.6" customHeight="1" thickBot="1" x14ac:dyDescent="0.35">
      <c r="A3" s="1"/>
      <c r="B3" s="13"/>
      <c r="C3" s="13"/>
    </row>
    <row r="4" spans="1:15" ht="15.6" customHeight="1" thickBot="1" x14ac:dyDescent="0.35">
      <c r="A4" s="1"/>
      <c r="B4" s="64" t="s">
        <v>0</v>
      </c>
      <c r="C4" s="1"/>
      <c r="G4" s="65" t="s">
        <v>41</v>
      </c>
      <c r="H4" s="1"/>
      <c r="L4" s="64" t="s">
        <v>59</v>
      </c>
      <c r="M4" s="1"/>
    </row>
    <row r="5" spans="1:15" ht="15" thickBot="1" x14ac:dyDescent="0.35">
      <c r="A5" s="1"/>
      <c r="B5" s="63" t="s">
        <v>112</v>
      </c>
      <c r="C5" s="1"/>
      <c r="G5" s="63" t="s">
        <v>112</v>
      </c>
      <c r="H5" s="1"/>
      <c r="L5" s="63" t="s">
        <v>112</v>
      </c>
      <c r="M5" s="1"/>
    </row>
    <row r="6" spans="1:15" ht="15" thickBot="1" x14ac:dyDescent="0.35">
      <c r="A6" s="3"/>
      <c r="B6" s="11" t="s">
        <v>1</v>
      </c>
      <c r="C6" s="16" t="s">
        <v>95</v>
      </c>
      <c r="D6" s="19" t="s">
        <v>96</v>
      </c>
      <c r="E6" s="12" t="s">
        <v>97</v>
      </c>
      <c r="G6" s="11" t="s">
        <v>1</v>
      </c>
      <c r="H6" s="16" t="s">
        <v>95</v>
      </c>
      <c r="I6" s="19" t="s">
        <v>96</v>
      </c>
      <c r="J6" s="12" t="s">
        <v>97</v>
      </c>
      <c r="L6" s="11" t="s">
        <v>1</v>
      </c>
      <c r="M6" s="16" t="s">
        <v>95</v>
      </c>
      <c r="N6" s="19" t="s">
        <v>96</v>
      </c>
      <c r="O6" s="12" t="s">
        <v>97</v>
      </c>
    </row>
    <row r="7" spans="1:15" x14ac:dyDescent="0.3">
      <c r="A7" s="6"/>
      <c r="B7" s="84" t="s">
        <v>3</v>
      </c>
      <c r="C7" s="22"/>
      <c r="D7" s="20"/>
      <c r="E7" s="37"/>
      <c r="G7" s="84" t="s">
        <v>42</v>
      </c>
      <c r="H7" s="28">
        <v>32</v>
      </c>
      <c r="I7" s="22">
        <v>64.89</v>
      </c>
      <c r="J7" s="37">
        <f>H7*I7</f>
        <v>2076.48</v>
      </c>
      <c r="L7" s="84" t="s">
        <v>61</v>
      </c>
      <c r="M7" s="22"/>
      <c r="N7" s="29"/>
      <c r="O7" s="37"/>
    </row>
    <row r="8" spans="1:15" x14ac:dyDescent="0.3">
      <c r="A8" s="4"/>
      <c r="B8" s="85" t="s">
        <v>2</v>
      </c>
      <c r="C8" s="17"/>
      <c r="D8" s="17"/>
      <c r="E8" s="38"/>
      <c r="G8" s="85" t="s">
        <v>43</v>
      </c>
      <c r="H8" s="26"/>
      <c r="I8" s="18"/>
      <c r="J8" s="38"/>
      <c r="L8" s="85" t="s">
        <v>60</v>
      </c>
      <c r="M8" s="18"/>
      <c r="N8" s="18"/>
      <c r="O8" s="38"/>
    </row>
    <row r="9" spans="1:15" x14ac:dyDescent="0.3">
      <c r="A9" s="4"/>
      <c r="B9" s="85" t="s">
        <v>5</v>
      </c>
      <c r="C9" s="18"/>
      <c r="D9" s="17"/>
      <c r="E9" s="38"/>
      <c r="G9" s="85" t="s">
        <v>44</v>
      </c>
      <c r="H9" s="26"/>
      <c r="I9" s="18"/>
      <c r="J9" s="38"/>
      <c r="L9" s="85" t="s">
        <v>62</v>
      </c>
      <c r="M9" s="18"/>
      <c r="N9" s="18"/>
      <c r="O9" s="38"/>
    </row>
    <row r="10" spans="1:15" x14ac:dyDescent="0.3">
      <c r="A10" s="4"/>
      <c r="B10" s="85" t="s">
        <v>6</v>
      </c>
      <c r="C10" s="18"/>
      <c r="D10" s="17"/>
      <c r="E10" s="38"/>
      <c r="G10" s="85" t="s">
        <v>45</v>
      </c>
      <c r="H10" s="26"/>
      <c r="I10" s="18"/>
      <c r="J10" s="38"/>
      <c r="L10" s="85" t="s">
        <v>63</v>
      </c>
      <c r="M10" s="26">
        <v>118</v>
      </c>
      <c r="N10" s="18">
        <v>19.78</v>
      </c>
      <c r="O10" s="38">
        <f t="shared" ref="O10:O11" si="0">M10*N10</f>
        <v>2334.04</v>
      </c>
    </row>
    <row r="11" spans="1:15" x14ac:dyDescent="0.3">
      <c r="A11" s="4"/>
      <c r="B11" s="85" t="s">
        <v>8</v>
      </c>
      <c r="C11" s="18"/>
      <c r="D11" s="17"/>
      <c r="E11" s="38"/>
      <c r="G11" s="85" t="s">
        <v>46</v>
      </c>
      <c r="H11" s="17"/>
      <c r="I11" s="27"/>
      <c r="J11" s="38"/>
      <c r="L11" s="85" t="s">
        <v>64</v>
      </c>
      <c r="M11" s="26">
        <v>20</v>
      </c>
      <c r="N11" s="18">
        <v>17.8</v>
      </c>
      <c r="O11" s="38">
        <f t="shared" si="0"/>
        <v>356</v>
      </c>
    </row>
    <row r="12" spans="1:15" x14ac:dyDescent="0.3">
      <c r="A12" s="4"/>
      <c r="B12" s="85" t="s">
        <v>4</v>
      </c>
      <c r="C12" s="17"/>
      <c r="D12" s="23"/>
      <c r="E12" s="38"/>
      <c r="G12" s="85" t="s">
        <v>47</v>
      </c>
      <c r="H12" s="26"/>
      <c r="I12" s="18"/>
      <c r="J12" s="38"/>
      <c r="L12" s="85" t="s">
        <v>65</v>
      </c>
      <c r="M12" s="17"/>
      <c r="N12" s="17"/>
      <c r="O12" s="38"/>
    </row>
    <row r="13" spans="1:15" x14ac:dyDescent="0.3">
      <c r="A13" s="4"/>
      <c r="B13" s="85" t="s">
        <v>11</v>
      </c>
      <c r="C13" s="18"/>
      <c r="D13" s="17"/>
      <c r="E13" s="38"/>
      <c r="G13" s="85" t="s">
        <v>48</v>
      </c>
      <c r="H13" s="26">
        <v>59</v>
      </c>
      <c r="I13" s="18">
        <v>44.5</v>
      </c>
      <c r="J13" s="38">
        <f>H13*I13</f>
        <v>2625.5</v>
      </c>
      <c r="L13" s="85" t="s">
        <v>66</v>
      </c>
      <c r="M13" s="26">
        <v>128</v>
      </c>
      <c r="N13" s="18">
        <v>15.82</v>
      </c>
      <c r="O13" s="38">
        <f t="shared" ref="O13" si="1">M13*N13</f>
        <v>2024.96</v>
      </c>
    </row>
    <row r="14" spans="1:15" x14ac:dyDescent="0.3">
      <c r="A14" s="4"/>
      <c r="B14" s="85" t="s">
        <v>7</v>
      </c>
      <c r="C14" s="17"/>
      <c r="D14" s="17"/>
      <c r="E14" s="38"/>
      <c r="G14" s="85" t="s">
        <v>49</v>
      </c>
      <c r="H14" s="18">
        <v>66</v>
      </c>
      <c r="I14" s="18">
        <v>37.08</v>
      </c>
      <c r="J14" s="38">
        <f t="shared" ref="J14" si="2">H14*I14</f>
        <v>2447.2799999999997</v>
      </c>
      <c r="L14" s="85" t="s">
        <v>67</v>
      </c>
      <c r="M14" s="18"/>
      <c r="N14" s="27"/>
      <c r="O14" s="38"/>
    </row>
    <row r="15" spans="1:15" x14ac:dyDescent="0.3">
      <c r="A15" s="4"/>
      <c r="B15" s="85" t="s">
        <v>14</v>
      </c>
      <c r="C15" s="17"/>
      <c r="D15" s="17"/>
      <c r="E15" s="38"/>
      <c r="G15" s="85" t="s">
        <v>50</v>
      </c>
      <c r="H15" s="26"/>
      <c r="I15" s="17"/>
      <c r="J15" s="38"/>
      <c r="L15" s="85" t="s">
        <v>68</v>
      </c>
      <c r="M15" s="18"/>
      <c r="N15" s="27"/>
      <c r="O15" s="38"/>
    </row>
    <row r="16" spans="1:15" x14ac:dyDescent="0.3">
      <c r="A16" s="4"/>
      <c r="B16" s="85" t="s">
        <v>9</v>
      </c>
      <c r="C16" s="17"/>
      <c r="D16" s="17"/>
      <c r="E16" s="38"/>
      <c r="G16" s="85" t="s">
        <v>51</v>
      </c>
      <c r="H16" s="26"/>
      <c r="I16" s="17"/>
      <c r="J16" s="38"/>
      <c r="L16" s="85" t="s">
        <v>69</v>
      </c>
      <c r="M16" s="18"/>
      <c r="N16" s="27"/>
      <c r="O16" s="38"/>
    </row>
    <row r="17" spans="1:15" x14ac:dyDescent="0.3">
      <c r="A17" s="4"/>
      <c r="B17" s="85" t="s">
        <v>10</v>
      </c>
      <c r="C17" s="17"/>
      <c r="D17" s="17"/>
      <c r="E17" s="38"/>
      <c r="G17" s="85" t="s">
        <v>52</v>
      </c>
      <c r="H17" s="41"/>
      <c r="I17" s="27"/>
      <c r="J17" s="38"/>
      <c r="L17" s="85" t="s">
        <v>70</v>
      </c>
      <c r="M17" s="26">
        <v>24</v>
      </c>
      <c r="N17" s="18">
        <v>13.84</v>
      </c>
      <c r="O17" s="38">
        <f t="shared" ref="O17:O18" si="3">M17*N17</f>
        <v>332.15999999999997</v>
      </c>
    </row>
    <row r="18" spans="1:15" x14ac:dyDescent="0.3">
      <c r="A18" s="4"/>
      <c r="B18" s="85" t="s">
        <v>12</v>
      </c>
      <c r="C18" s="17">
        <v>59</v>
      </c>
      <c r="D18" s="17">
        <v>123.6</v>
      </c>
      <c r="E18" s="38">
        <f t="shared" ref="E18:E36" si="4">C18*D18</f>
        <v>7292.4</v>
      </c>
      <c r="G18" s="85" t="s">
        <v>53</v>
      </c>
      <c r="H18" s="26"/>
      <c r="I18" s="27"/>
      <c r="J18" s="38"/>
      <c r="L18" s="85" t="s">
        <v>71</v>
      </c>
      <c r="M18" s="26">
        <v>59</v>
      </c>
      <c r="N18" s="18">
        <v>11.87</v>
      </c>
      <c r="O18" s="38">
        <f t="shared" si="3"/>
        <v>700.32999999999993</v>
      </c>
    </row>
    <row r="19" spans="1:15" x14ac:dyDescent="0.3">
      <c r="A19" s="4"/>
      <c r="B19" s="85" t="s">
        <v>13</v>
      </c>
      <c r="C19" s="17">
        <v>24</v>
      </c>
      <c r="D19" s="23">
        <v>197.76</v>
      </c>
      <c r="E19" s="38">
        <f t="shared" si="4"/>
        <v>4746.24</v>
      </c>
      <c r="G19" s="85" t="s">
        <v>54</v>
      </c>
      <c r="H19" s="26"/>
      <c r="I19" s="27"/>
      <c r="J19" s="38"/>
      <c r="L19" s="85" t="s">
        <v>72</v>
      </c>
      <c r="M19" s="18"/>
      <c r="N19" s="18"/>
      <c r="O19" s="38"/>
    </row>
    <row r="20" spans="1:15" x14ac:dyDescent="0.3">
      <c r="A20" s="4"/>
      <c r="B20" s="85" t="s">
        <v>15</v>
      </c>
      <c r="C20" s="17"/>
      <c r="D20" s="23"/>
      <c r="E20" s="38"/>
      <c r="G20" s="85" t="s">
        <v>55</v>
      </c>
      <c r="H20" s="26"/>
      <c r="I20" s="27"/>
      <c r="J20" s="38"/>
      <c r="L20" s="85" t="s">
        <v>73</v>
      </c>
      <c r="M20" s="26">
        <v>40</v>
      </c>
      <c r="N20" s="18">
        <v>9.89</v>
      </c>
      <c r="O20" s="38">
        <f t="shared" ref="O20" si="5">M20*N20</f>
        <v>395.6</v>
      </c>
    </row>
    <row r="21" spans="1:15" x14ac:dyDescent="0.3">
      <c r="A21" s="4"/>
      <c r="B21" s="85" t="s">
        <v>16</v>
      </c>
      <c r="C21" s="17"/>
      <c r="D21" s="23"/>
      <c r="E21" s="38"/>
      <c r="G21" s="85" t="s">
        <v>56</v>
      </c>
      <c r="H21" s="17"/>
      <c r="I21" s="27"/>
      <c r="J21" s="38"/>
      <c r="L21" s="85" t="s">
        <v>74</v>
      </c>
      <c r="M21" s="26"/>
      <c r="N21" s="18"/>
      <c r="O21" s="38"/>
    </row>
    <row r="22" spans="1:15" ht="15" thickBot="1" x14ac:dyDescent="0.35">
      <c r="A22" s="4"/>
      <c r="B22" s="85" t="s">
        <v>17</v>
      </c>
      <c r="C22" s="17">
        <v>10</v>
      </c>
      <c r="D22" s="23">
        <v>100.12</v>
      </c>
      <c r="E22" s="38">
        <f t="shared" si="4"/>
        <v>1001.2</v>
      </c>
      <c r="G22" s="86" t="s">
        <v>57</v>
      </c>
      <c r="H22" s="21"/>
      <c r="I22" s="33"/>
      <c r="J22" s="39"/>
      <c r="L22" s="85" t="s">
        <v>75</v>
      </c>
      <c r="M22" s="42"/>
      <c r="N22" s="18"/>
      <c r="O22" s="38"/>
    </row>
    <row r="23" spans="1:15" x14ac:dyDescent="0.3">
      <c r="A23" s="3"/>
      <c r="B23" s="85" t="s">
        <v>18</v>
      </c>
      <c r="C23" s="17">
        <v>20</v>
      </c>
      <c r="D23" s="23">
        <v>79.099999999999994</v>
      </c>
      <c r="E23" s="38">
        <f t="shared" si="4"/>
        <v>1582</v>
      </c>
      <c r="G23" s="8" t="s">
        <v>39</v>
      </c>
      <c r="H23" s="25">
        <f>SUM(H7:H22)</f>
        <v>157</v>
      </c>
      <c r="I23" s="25"/>
      <c r="J23" s="25">
        <f t="shared" ref="J23" si="6">SUM(J7:J22)</f>
        <v>7149.2599999999993</v>
      </c>
      <c r="L23" s="85" t="s">
        <v>76</v>
      </c>
      <c r="M23" s="42"/>
      <c r="N23" s="42"/>
      <c r="O23" s="38"/>
    </row>
    <row r="24" spans="1:15" x14ac:dyDescent="0.3">
      <c r="A24" s="1"/>
      <c r="B24" s="85" t="s">
        <v>19</v>
      </c>
      <c r="C24" s="17"/>
      <c r="D24" s="17"/>
      <c r="E24" s="38"/>
      <c r="G24" s="3"/>
      <c r="H24" s="1"/>
      <c r="L24" s="85" t="s">
        <v>77</v>
      </c>
      <c r="M24" s="42"/>
      <c r="N24" s="42"/>
      <c r="O24" s="38"/>
    </row>
    <row r="25" spans="1:15" ht="15" thickBot="1" x14ac:dyDescent="0.35">
      <c r="A25" s="1"/>
      <c r="B25" s="85" t="s">
        <v>20</v>
      </c>
      <c r="C25" s="17">
        <v>20</v>
      </c>
      <c r="D25" s="23">
        <v>59.33</v>
      </c>
      <c r="E25" s="38">
        <f t="shared" si="4"/>
        <v>1186.5999999999999</v>
      </c>
      <c r="G25" s="77" t="s">
        <v>93</v>
      </c>
      <c r="H25" s="77"/>
      <c r="L25" s="85" t="s">
        <v>78</v>
      </c>
      <c r="M25" s="18">
        <v>32</v>
      </c>
      <c r="N25" s="18">
        <v>11.87</v>
      </c>
      <c r="O25" s="38">
        <f t="shared" ref="O25" si="7">M25*N25</f>
        <v>379.84</v>
      </c>
    </row>
    <row r="26" spans="1:15" x14ac:dyDescent="0.3">
      <c r="A26" s="1"/>
      <c r="B26" s="85" t="s">
        <v>21</v>
      </c>
      <c r="C26" s="17"/>
      <c r="D26" s="17"/>
      <c r="E26" s="38"/>
      <c r="G26" s="84" t="s">
        <v>48</v>
      </c>
      <c r="H26" s="28">
        <v>10</v>
      </c>
      <c r="I26" s="29">
        <v>40.299999999999997</v>
      </c>
      <c r="J26" s="37">
        <f>H26*I26</f>
        <v>403</v>
      </c>
      <c r="L26" s="85" t="s">
        <v>79</v>
      </c>
      <c r="M26" s="18"/>
      <c r="N26" s="18"/>
      <c r="O26" s="38"/>
    </row>
    <row r="27" spans="1:15" x14ac:dyDescent="0.3">
      <c r="A27" s="1"/>
      <c r="B27" s="85" t="s">
        <v>22</v>
      </c>
      <c r="C27" s="17"/>
      <c r="D27" s="17"/>
      <c r="E27" s="38"/>
      <c r="G27" s="85" t="s">
        <v>49</v>
      </c>
      <c r="H27" s="26">
        <v>13</v>
      </c>
      <c r="I27" s="27">
        <v>33.6</v>
      </c>
      <c r="J27" s="38">
        <f t="shared" ref="J27" si="8">H27*I27</f>
        <v>436.8</v>
      </c>
      <c r="L27" s="85" t="s">
        <v>80</v>
      </c>
      <c r="M27" s="26"/>
      <c r="N27" s="26"/>
      <c r="O27" s="38"/>
    </row>
    <row r="28" spans="1:15" x14ac:dyDescent="0.3">
      <c r="A28" s="1"/>
      <c r="B28" s="85" t="s">
        <v>23</v>
      </c>
      <c r="C28" s="17"/>
      <c r="D28" s="17"/>
      <c r="E28" s="38"/>
      <c r="G28" s="85" t="s">
        <v>45</v>
      </c>
      <c r="H28" s="26"/>
      <c r="I28" s="27"/>
      <c r="J28" s="38"/>
      <c r="L28" s="85" t="s">
        <v>81</v>
      </c>
      <c r="M28" s="26">
        <v>16</v>
      </c>
      <c r="N28" s="26">
        <v>7.42</v>
      </c>
      <c r="O28" s="38">
        <f t="shared" ref="O28" si="9">M28*N28</f>
        <v>118.72</v>
      </c>
    </row>
    <row r="29" spans="1:15" x14ac:dyDescent="0.3">
      <c r="A29" s="1"/>
      <c r="B29" s="85" t="s">
        <v>24</v>
      </c>
      <c r="C29" s="17"/>
      <c r="D29" s="17"/>
      <c r="E29" s="38"/>
      <c r="G29" s="85" t="s">
        <v>42</v>
      </c>
      <c r="H29" s="26"/>
      <c r="I29" s="27"/>
      <c r="J29" s="38"/>
      <c r="L29" s="85" t="s">
        <v>82</v>
      </c>
      <c r="M29" s="26"/>
      <c r="N29" s="27"/>
      <c r="O29" s="38"/>
    </row>
    <row r="30" spans="1:15" x14ac:dyDescent="0.3">
      <c r="A30" s="1"/>
      <c r="B30" s="85" t="s">
        <v>25</v>
      </c>
      <c r="C30" s="17"/>
      <c r="D30" s="23"/>
      <c r="E30" s="38"/>
      <c r="G30" s="85" t="s">
        <v>43</v>
      </c>
      <c r="H30" s="26"/>
      <c r="I30" s="27"/>
      <c r="J30" s="38"/>
      <c r="L30" s="85" t="s">
        <v>83</v>
      </c>
      <c r="M30" s="26"/>
      <c r="N30" s="27"/>
      <c r="O30" s="38"/>
    </row>
    <row r="31" spans="1:15" ht="15" thickBot="1" x14ac:dyDescent="0.35">
      <c r="A31" s="1"/>
      <c r="B31" s="85" t="s">
        <v>26</v>
      </c>
      <c r="C31" s="17"/>
      <c r="D31" s="18"/>
      <c r="E31" s="38"/>
      <c r="G31" s="86" t="s">
        <v>44</v>
      </c>
      <c r="H31" s="32"/>
      <c r="I31" s="33"/>
      <c r="J31" s="39"/>
      <c r="L31" s="85" t="s">
        <v>84</v>
      </c>
      <c r="M31" s="26"/>
      <c r="N31" s="27"/>
      <c r="O31" s="38"/>
    </row>
    <row r="32" spans="1:15" x14ac:dyDescent="0.3">
      <c r="A32" s="1"/>
      <c r="B32" s="85" t="s">
        <v>27</v>
      </c>
      <c r="C32" s="17"/>
      <c r="D32" s="18"/>
      <c r="E32" s="38"/>
      <c r="G32" s="8" t="s">
        <v>39</v>
      </c>
      <c r="H32" s="25">
        <f>SUM(H26:H31)</f>
        <v>23</v>
      </c>
      <c r="I32" s="25"/>
      <c r="J32" s="25">
        <f t="shared" ref="J32" si="10">SUM(J26:J31)</f>
        <v>839.8</v>
      </c>
      <c r="L32" s="85" t="s">
        <v>85</v>
      </c>
      <c r="M32" s="26"/>
      <c r="N32" s="27"/>
      <c r="O32" s="38"/>
    </row>
    <row r="33" spans="1:15" ht="15" thickBot="1" x14ac:dyDescent="0.35">
      <c r="A33" s="1"/>
      <c r="B33" s="85" t="s">
        <v>23</v>
      </c>
      <c r="C33" s="17"/>
      <c r="D33" s="18"/>
      <c r="E33" s="38"/>
      <c r="G33" s="63" t="s">
        <v>94</v>
      </c>
      <c r="H33" s="1"/>
      <c r="L33" s="85" t="s">
        <v>86</v>
      </c>
      <c r="M33" s="26"/>
      <c r="N33" s="26"/>
      <c r="O33" s="38"/>
    </row>
    <row r="34" spans="1:15" x14ac:dyDescent="0.3">
      <c r="A34" s="1"/>
      <c r="B34" s="85" t="s">
        <v>28</v>
      </c>
      <c r="C34" s="18"/>
      <c r="D34" s="18"/>
      <c r="E34" s="38"/>
      <c r="G34" s="87" t="s">
        <v>48</v>
      </c>
      <c r="H34" s="28">
        <v>1</v>
      </c>
      <c r="I34" s="29">
        <v>40.299999999999997</v>
      </c>
      <c r="J34" s="30">
        <f>H34*I34</f>
        <v>40.299999999999997</v>
      </c>
      <c r="L34" s="85" t="s">
        <v>87</v>
      </c>
      <c r="M34" s="26"/>
      <c r="N34" s="27"/>
      <c r="O34" s="38"/>
    </row>
    <row r="35" spans="1:15" x14ac:dyDescent="0.3">
      <c r="A35" s="1"/>
      <c r="B35" s="85" t="s">
        <v>29</v>
      </c>
      <c r="C35" s="18"/>
      <c r="D35" s="24"/>
      <c r="E35" s="38"/>
      <c r="G35" s="88" t="s">
        <v>49</v>
      </c>
      <c r="H35" s="26">
        <v>5</v>
      </c>
      <c r="I35" s="27">
        <v>33.6</v>
      </c>
      <c r="J35" s="31">
        <f t="shared" ref="J35" si="11">H35*I35</f>
        <v>168</v>
      </c>
      <c r="L35" s="85" t="s">
        <v>88</v>
      </c>
      <c r="M35" s="26"/>
      <c r="N35" s="27"/>
      <c r="O35" s="38"/>
    </row>
    <row r="36" spans="1:15" x14ac:dyDescent="0.3">
      <c r="A36" s="1"/>
      <c r="B36" s="85" t="s">
        <v>22</v>
      </c>
      <c r="C36" s="18">
        <v>10</v>
      </c>
      <c r="D36" s="18">
        <v>59.33</v>
      </c>
      <c r="E36" s="38">
        <f t="shared" si="4"/>
        <v>593.29999999999995</v>
      </c>
      <c r="G36" s="88" t="s">
        <v>45</v>
      </c>
      <c r="H36" s="26"/>
      <c r="I36" s="27"/>
      <c r="J36" s="31"/>
      <c r="L36" s="85" t="s">
        <v>89</v>
      </c>
      <c r="M36" s="26"/>
      <c r="N36" s="26"/>
      <c r="O36" s="38"/>
    </row>
    <row r="37" spans="1:15" ht="15" thickBot="1" x14ac:dyDescent="0.35">
      <c r="A37" s="1"/>
      <c r="B37" s="85" t="s">
        <v>30</v>
      </c>
      <c r="C37" s="18"/>
      <c r="D37" s="17"/>
      <c r="E37" s="38"/>
      <c r="G37" s="89" t="s">
        <v>42</v>
      </c>
      <c r="H37" s="32"/>
      <c r="I37" s="33"/>
      <c r="J37" s="34"/>
      <c r="L37" s="85" t="s">
        <v>90</v>
      </c>
      <c r="M37" s="26"/>
      <c r="N37" s="26"/>
      <c r="O37" s="38"/>
    </row>
    <row r="38" spans="1:15" ht="15" thickBot="1" x14ac:dyDescent="0.35">
      <c r="A38" s="1"/>
      <c r="B38" s="85" t="s">
        <v>31</v>
      </c>
      <c r="C38" s="18"/>
      <c r="D38" s="24"/>
      <c r="E38" s="38"/>
      <c r="G38" s="8" t="s">
        <v>39</v>
      </c>
      <c r="H38" s="25">
        <f>SUM(H34:H37)</f>
        <v>6</v>
      </c>
      <c r="I38" s="25"/>
      <c r="J38" s="25">
        <f t="shared" ref="J38" si="12">SUM(J34:J37)</f>
        <v>208.3</v>
      </c>
      <c r="L38" s="86" t="s">
        <v>91</v>
      </c>
      <c r="M38" s="32"/>
      <c r="N38" s="33"/>
      <c r="O38" s="39"/>
    </row>
    <row r="39" spans="1:15" ht="15" thickBot="1" x14ac:dyDescent="0.35">
      <c r="A39" s="1"/>
      <c r="B39" s="85" t="s">
        <v>32</v>
      </c>
      <c r="C39" s="17"/>
      <c r="D39" s="17"/>
      <c r="E39" s="38"/>
      <c r="G39" s="68" t="s">
        <v>109</v>
      </c>
      <c r="H39" s="68"/>
      <c r="L39" s="8" t="s">
        <v>39</v>
      </c>
      <c r="M39" s="25">
        <f>SUM(M7:M38)</f>
        <v>437</v>
      </c>
      <c r="N39" s="25"/>
      <c r="O39" s="25">
        <f t="shared" ref="O39" si="13">SUM(O7:O38)</f>
        <v>6641.6500000000005</v>
      </c>
    </row>
    <row r="40" spans="1:15" x14ac:dyDescent="0.3">
      <c r="A40" s="1"/>
      <c r="B40" s="85" t="s">
        <v>33</v>
      </c>
      <c r="C40" s="17"/>
      <c r="D40" s="23"/>
      <c r="E40" s="38"/>
      <c r="G40" s="87" t="s">
        <v>48</v>
      </c>
      <c r="H40" s="28">
        <v>12</v>
      </c>
      <c r="I40" s="29">
        <v>40.299999999999997</v>
      </c>
      <c r="J40" s="30">
        <f>H40*I40</f>
        <v>483.59999999999997</v>
      </c>
      <c r="L40" s="1"/>
      <c r="M40" s="1"/>
    </row>
    <row r="41" spans="1:15" ht="15" thickBot="1" x14ac:dyDescent="0.35">
      <c r="A41" s="1"/>
      <c r="B41" s="85" t="s">
        <v>34</v>
      </c>
      <c r="C41" s="18"/>
      <c r="D41" s="24"/>
      <c r="E41" s="38"/>
      <c r="G41" s="88" t="s">
        <v>49</v>
      </c>
      <c r="H41" s="26">
        <v>12</v>
      </c>
      <c r="I41" s="27">
        <v>33.6</v>
      </c>
      <c r="J41" s="31">
        <f t="shared" ref="J41" si="14">H41*I41</f>
        <v>403.20000000000005</v>
      </c>
      <c r="L41" s="77" t="s">
        <v>93</v>
      </c>
      <c r="M41" s="77"/>
    </row>
    <row r="42" spans="1:15" x14ac:dyDescent="0.3">
      <c r="A42" s="1"/>
      <c r="B42" s="85" t="s">
        <v>35</v>
      </c>
      <c r="C42" s="18"/>
      <c r="D42" s="17"/>
      <c r="E42" s="38"/>
      <c r="G42" s="88" t="s">
        <v>45</v>
      </c>
      <c r="H42" s="26"/>
      <c r="I42" s="27"/>
      <c r="J42" s="31"/>
      <c r="L42" s="87" t="s">
        <v>60</v>
      </c>
      <c r="M42" s="28"/>
      <c r="N42" s="29"/>
      <c r="O42" s="37">
        <f>M42*N42</f>
        <v>0</v>
      </c>
    </row>
    <row r="43" spans="1:15" ht="15" thickBot="1" x14ac:dyDescent="0.35">
      <c r="A43" s="1"/>
      <c r="B43" s="85" t="s">
        <v>36</v>
      </c>
      <c r="C43" s="17"/>
      <c r="D43" s="23"/>
      <c r="E43" s="38"/>
      <c r="G43" s="89" t="s">
        <v>42</v>
      </c>
      <c r="H43" s="32"/>
      <c r="I43" s="33"/>
      <c r="J43" s="34"/>
      <c r="L43" s="88" t="s">
        <v>63</v>
      </c>
      <c r="M43" s="26">
        <v>20</v>
      </c>
      <c r="N43" s="27">
        <v>17.899999999999999</v>
      </c>
      <c r="O43" s="38">
        <f t="shared" ref="O43:O54" si="15">M43*N43</f>
        <v>358</v>
      </c>
    </row>
    <row r="44" spans="1:15" x14ac:dyDescent="0.3">
      <c r="A44" s="1"/>
      <c r="B44" s="85" t="s">
        <v>35</v>
      </c>
      <c r="C44" s="17"/>
      <c r="D44" s="23"/>
      <c r="E44" s="38"/>
      <c r="G44" s="8" t="s">
        <v>39</v>
      </c>
      <c r="H44" s="25">
        <f>SUM(H40:H43)</f>
        <v>24</v>
      </c>
      <c r="I44" s="25"/>
      <c r="J44" s="25">
        <f t="shared" ref="J44" si="16">SUM(J40:J43)</f>
        <v>886.8</v>
      </c>
      <c r="L44" s="88" t="s">
        <v>64</v>
      </c>
      <c r="M44" s="18"/>
      <c r="N44" s="27"/>
      <c r="O44" s="38">
        <f t="shared" si="15"/>
        <v>0</v>
      </c>
    </row>
    <row r="45" spans="1:15" ht="15" thickBot="1" x14ac:dyDescent="0.35">
      <c r="A45" s="4"/>
      <c r="B45" s="85" t="s">
        <v>37</v>
      </c>
      <c r="C45" s="17"/>
      <c r="D45" s="17"/>
      <c r="E45" s="38"/>
      <c r="G45" s="8"/>
      <c r="H45" s="53"/>
      <c r="I45" s="53"/>
      <c r="J45" s="53"/>
      <c r="L45" s="88" t="s">
        <v>66</v>
      </c>
      <c r="M45" s="26">
        <v>26</v>
      </c>
      <c r="N45" s="27">
        <v>14.3</v>
      </c>
      <c r="O45" s="38">
        <f t="shared" si="15"/>
        <v>371.8</v>
      </c>
    </row>
    <row r="46" spans="1:15" ht="15" thickBot="1" x14ac:dyDescent="0.35">
      <c r="A46" s="4"/>
      <c r="B46" s="86" t="s">
        <v>38</v>
      </c>
      <c r="C46" s="21"/>
      <c r="D46" s="21"/>
      <c r="E46" s="39"/>
      <c r="G46" s="69" t="s">
        <v>58</v>
      </c>
      <c r="H46" s="71">
        <f>H23+H32+H38+H44</f>
        <v>210</v>
      </c>
      <c r="I46" s="71"/>
      <c r="J46" s="71">
        <f>J23+J32+J38+J44</f>
        <v>9084.159999999998</v>
      </c>
      <c r="L46" s="88" t="s">
        <v>70</v>
      </c>
      <c r="M46" s="26"/>
      <c r="N46" s="27"/>
      <c r="O46" s="38">
        <f t="shared" si="15"/>
        <v>0</v>
      </c>
    </row>
    <row r="47" spans="1:15" ht="15" thickBot="1" x14ac:dyDescent="0.35">
      <c r="A47" s="4"/>
      <c r="B47" s="8" t="s">
        <v>39</v>
      </c>
      <c r="C47" s="25">
        <f>SUM(C7:C46)</f>
        <v>143</v>
      </c>
      <c r="D47" s="25"/>
      <c r="E47" s="25">
        <f>SUM(E7:E46)</f>
        <v>16401.740000000002</v>
      </c>
      <c r="G47" s="70"/>
      <c r="H47" s="72"/>
      <c r="I47" s="72"/>
      <c r="J47" s="72"/>
      <c r="L47" s="88" t="s">
        <v>71</v>
      </c>
      <c r="M47" s="26">
        <v>10</v>
      </c>
      <c r="N47" s="27">
        <v>10.8</v>
      </c>
      <c r="O47" s="38">
        <f t="shared" si="15"/>
        <v>108</v>
      </c>
    </row>
    <row r="48" spans="1:15" x14ac:dyDescent="0.3">
      <c r="A48" s="4"/>
      <c r="B48" s="1"/>
      <c r="C48" s="1"/>
      <c r="L48" s="88" t="s">
        <v>73</v>
      </c>
      <c r="M48" s="26">
        <v>13</v>
      </c>
      <c r="N48" s="27">
        <v>9</v>
      </c>
      <c r="O48" s="38">
        <f t="shared" si="15"/>
        <v>117</v>
      </c>
    </row>
    <row r="49" spans="1:15" ht="15" thickBot="1" x14ac:dyDescent="0.35">
      <c r="A49" s="4"/>
      <c r="B49" s="77" t="s">
        <v>93</v>
      </c>
      <c r="C49" s="77"/>
      <c r="L49" s="88" t="s">
        <v>74</v>
      </c>
      <c r="M49" s="26"/>
      <c r="N49" s="27"/>
      <c r="O49" s="38">
        <f t="shared" si="15"/>
        <v>0</v>
      </c>
    </row>
    <row r="50" spans="1:15" x14ac:dyDescent="0.3">
      <c r="A50" s="4"/>
      <c r="B50" s="87" t="s">
        <v>20</v>
      </c>
      <c r="C50" s="43">
        <v>3</v>
      </c>
      <c r="D50" s="29">
        <v>53.8</v>
      </c>
      <c r="E50" s="37">
        <f>C50*D50</f>
        <v>161.39999999999998</v>
      </c>
      <c r="L50" s="88" t="s">
        <v>76</v>
      </c>
      <c r="M50" s="26"/>
      <c r="N50" s="27"/>
      <c r="O50" s="38">
        <f t="shared" si="15"/>
        <v>0</v>
      </c>
    </row>
    <row r="51" spans="1:15" x14ac:dyDescent="0.3">
      <c r="A51" s="4"/>
      <c r="B51" s="88" t="s">
        <v>12</v>
      </c>
      <c r="C51" s="44">
        <v>10</v>
      </c>
      <c r="D51" s="27">
        <v>112</v>
      </c>
      <c r="E51" s="38">
        <f t="shared" ref="E51:E52" si="17">C51*D51</f>
        <v>1120</v>
      </c>
      <c r="L51" s="88" t="s">
        <v>77</v>
      </c>
      <c r="M51" s="26"/>
      <c r="N51" s="27"/>
      <c r="O51" s="38">
        <f t="shared" si="15"/>
        <v>0</v>
      </c>
    </row>
    <row r="52" spans="1:15" ht="15" thickBot="1" x14ac:dyDescent="0.35">
      <c r="A52" s="3"/>
      <c r="B52" s="89" t="s">
        <v>18</v>
      </c>
      <c r="C52" s="45">
        <v>10</v>
      </c>
      <c r="D52" s="33">
        <v>71.7</v>
      </c>
      <c r="E52" s="39">
        <f t="shared" si="17"/>
        <v>717</v>
      </c>
      <c r="L52" s="88" t="s">
        <v>78</v>
      </c>
      <c r="M52" s="26"/>
      <c r="N52" s="27"/>
      <c r="O52" s="38">
        <f t="shared" si="15"/>
        <v>0</v>
      </c>
    </row>
    <row r="53" spans="1:15" x14ac:dyDescent="0.3">
      <c r="A53" s="3"/>
      <c r="B53" s="8" t="s">
        <v>39</v>
      </c>
      <c r="C53" s="2">
        <f>SUM(C50:C52)</f>
        <v>23</v>
      </c>
      <c r="D53" s="36"/>
      <c r="E53" s="40">
        <f t="shared" ref="E53" si="18">SUM(E50:E52)</f>
        <v>1998.4</v>
      </c>
      <c r="L53" s="88" t="s">
        <v>80</v>
      </c>
      <c r="M53" s="26"/>
      <c r="N53" s="27"/>
      <c r="O53" s="38">
        <f t="shared" si="15"/>
        <v>0</v>
      </c>
    </row>
    <row r="54" spans="1:15" ht="15" thickBot="1" x14ac:dyDescent="0.35">
      <c r="A54" s="3"/>
      <c r="B54" s="8"/>
      <c r="C54" s="4"/>
      <c r="D54" s="49"/>
      <c r="E54" s="52"/>
      <c r="L54" s="89" t="s">
        <v>81</v>
      </c>
      <c r="M54" s="32"/>
      <c r="N54" s="33"/>
      <c r="O54" s="39">
        <f t="shared" si="15"/>
        <v>0</v>
      </c>
    </row>
    <row r="55" spans="1:15" ht="15" thickBot="1" x14ac:dyDescent="0.35">
      <c r="A55" s="7"/>
      <c r="B55" s="68" t="s">
        <v>94</v>
      </c>
      <c r="C55" s="68"/>
      <c r="L55" s="8" t="s">
        <v>39</v>
      </c>
      <c r="M55" s="25">
        <f>SUM(M42:M54)</f>
        <v>69</v>
      </c>
      <c r="N55" s="25"/>
      <c r="O55" s="25">
        <f t="shared" ref="O55" si="19">SUM(O42:O54)</f>
        <v>954.8</v>
      </c>
    </row>
    <row r="56" spans="1:15" ht="15" thickBot="1" x14ac:dyDescent="0.35">
      <c r="A56" s="1"/>
      <c r="B56" s="87" t="s">
        <v>4</v>
      </c>
      <c r="C56" s="28"/>
      <c r="D56" s="29"/>
      <c r="E56" s="37"/>
      <c r="L56" s="68" t="s">
        <v>94</v>
      </c>
      <c r="M56" s="68"/>
    </row>
    <row r="57" spans="1:15" x14ac:dyDescent="0.3">
      <c r="A57" s="1"/>
      <c r="B57" s="88" t="s">
        <v>12</v>
      </c>
      <c r="C57" s="26">
        <v>1</v>
      </c>
      <c r="D57" s="27">
        <v>112</v>
      </c>
      <c r="E57" s="38">
        <f t="shared" ref="E57:E60" si="20">C57*D57</f>
        <v>112</v>
      </c>
      <c r="L57" s="87" t="s">
        <v>60</v>
      </c>
      <c r="M57" s="28"/>
      <c r="N57" s="29"/>
      <c r="O57" s="37">
        <f t="shared" ref="O57:O59" si="21">M57*N57</f>
        <v>0</v>
      </c>
    </row>
    <row r="58" spans="1:15" x14ac:dyDescent="0.3">
      <c r="A58" s="1"/>
      <c r="B58" s="88" t="s">
        <v>23</v>
      </c>
      <c r="C58" s="26"/>
      <c r="D58" s="27"/>
      <c r="E58" s="38"/>
      <c r="L58" s="88" t="s">
        <v>63</v>
      </c>
      <c r="M58" s="26">
        <v>2</v>
      </c>
      <c r="N58" s="27">
        <v>17.899999999999999</v>
      </c>
      <c r="O58" s="38">
        <f t="shared" si="21"/>
        <v>35.799999999999997</v>
      </c>
    </row>
    <row r="59" spans="1:15" x14ac:dyDescent="0.3">
      <c r="A59" s="1"/>
      <c r="B59" s="88" t="s">
        <v>18</v>
      </c>
      <c r="C59" s="18">
        <v>3</v>
      </c>
      <c r="D59" s="27">
        <v>71.7</v>
      </c>
      <c r="E59" s="38">
        <f t="shared" si="20"/>
        <v>215.10000000000002</v>
      </c>
      <c r="L59" s="88" t="s">
        <v>64</v>
      </c>
      <c r="M59" s="26"/>
      <c r="N59" s="27"/>
      <c r="O59" s="38">
        <f t="shared" si="21"/>
        <v>0</v>
      </c>
    </row>
    <row r="60" spans="1:15" ht="15" thickBot="1" x14ac:dyDescent="0.35">
      <c r="A60" s="1"/>
      <c r="B60" s="89" t="s">
        <v>20</v>
      </c>
      <c r="C60" s="35">
        <v>2</v>
      </c>
      <c r="D60" s="33">
        <v>53.8</v>
      </c>
      <c r="E60" s="39">
        <f t="shared" si="20"/>
        <v>107.6</v>
      </c>
      <c r="L60" s="88" t="s">
        <v>66</v>
      </c>
      <c r="M60" s="26">
        <v>8</v>
      </c>
      <c r="N60" s="27">
        <v>14.3</v>
      </c>
      <c r="O60" s="38">
        <f>M60*N60</f>
        <v>114.4</v>
      </c>
    </row>
    <row r="61" spans="1:15" x14ac:dyDescent="0.3">
      <c r="A61" s="1"/>
      <c r="B61" s="8" t="s">
        <v>39</v>
      </c>
      <c r="C61" s="2">
        <f>SUM(C56:C60)</f>
        <v>6</v>
      </c>
      <c r="D61" s="2"/>
      <c r="E61" s="40">
        <f>SUM(E56:E60)</f>
        <v>434.70000000000005</v>
      </c>
      <c r="L61" s="88" t="s">
        <v>70</v>
      </c>
      <c r="M61" s="26"/>
      <c r="N61" s="27"/>
      <c r="O61" s="38">
        <f t="shared" ref="O61:O66" si="22">M61*N61</f>
        <v>0</v>
      </c>
    </row>
    <row r="62" spans="1:15" x14ac:dyDescent="0.3">
      <c r="A62" s="1"/>
      <c r="B62" s="8"/>
      <c r="C62" s="4"/>
      <c r="D62" s="4"/>
      <c r="E62" s="52"/>
      <c r="L62" s="88" t="s">
        <v>71</v>
      </c>
      <c r="M62" s="26">
        <v>1</v>
      </c>
      <c r="N62" s="27">
        <v>10.8</v>
      </c>
      <c r="O62" s="38">
        <f t="shared" si="22"/>
        <v>10.8</v>
      </c>
    </row>
    <row r="63" spans="1:15" ht="15" thickBot="1" x14ac:dyDescent="0.35">
      <c r="A63" s="1"/>
      <c r="B63" s="77" t="s">
        <v>109</v>
      </c>
      <c r="C63" s="77"/>
      <c r="L63" s="88" t="s">
        <v>73</v>
      </c>
      <c r="M63" s="26">
        <v>5</v>
      </c>
      <c r="N63" s="27">
        <v>9</v>
      </c>
      <c r="O63" s="38">
        <f t="shared" si="22"/>
        <v>45</v>
      </c>
    </row>
    <row r="64" spans="1:15" x14ac:dyDescent="0.3">
      <c r="A64" s="1"/>
      <c r="B64" s="87" t="s">
        <v>20</v>
      </c>
      <c r="C64" s="43">
        <v>6</v>
      </c>
      <c r="D64" s="29">
        <v>53.8</v>
      </c>
      <c r="E64" s="37">
        <f>C64*D64</f>
        <v>322.79999999999995</v>
      </c>
      <c r="L64" s="88" t="s">
        <v>74</v>
      </c>
      <c r="M64" s="18"/>
      <c r="N64" s="27"/>
      <c r="O64" s="31">
        <f t="shared" si="22"/>
        <v>0</v>
      </c>
    </row>
    <row r="65" spans="1:15" x14ac:dyDescent="0.3">
      <c r="A65" s="1"/>
      <c r="B65" s="88" t="s">
        <v>12</v>
      </c>
      <c r="C65" s="44">
        <v>12</v>
      </c>
      <c r="D65" s="27">
        <v>112</v>
      </c>
      <c r="E65" s="38">
        <f t="shared" ref="E65:E66" si="23">C65*D65</f>
        <v>1344</v>
      </c>
      <c r="L65" s="88" t="s">
        <v>76</v>
      </c>
      <c r="M65" s="18"/>
      <c r="N65" s="27"/>
      <c r="O65" s="31">
        <f t="shared" si="22"/>
        <v>0</v>
      </c>
    </row>
    <row r="66" spans="1:15" ht="15" thickBot="1" x14ac:dyDescent="0.35">
      <c r="A66" s="1"/>
      <c r="B66" s="89" t="s">
        <v>18</v>
      </c>
      <c r="C66" s="45">
        <v>6</v>
      </c>
      <c r="D66" s="33">
        <v>71.7</v>
      </c>
      <c r="E66" s="39">
        <f t="shared" si="23"/>
        <v>430.20000000000005</v>
      </c>
      <c r="L66" s="88" t="s">
        <v>78</v>
      </c>
      <c r="M66" s="18"/>
      <c r="N66" s="27"/>
      <c r="O66" s="31">
        <f t="shared" si="22"/>
        <v>0</v>
      </c>
    </row>
    <row r="67" spans="1:15" ht="15" thickBot="1" x14ac:dyDescent="0.35">
      <c r="A67" s="1"/>
      <c r="B67" s="8" t="s">
        <v>39</v>
      </c>
      <c r="C67" s="2">
        <f>SUM(C64:C66)</f>
        <v>24</v>
      </c>
      <c r="D67" s="36"/>
      <c r="E67" s="40">
        <f t="shared" ref="E67" si="24">SUM(E64:E66)</f>
        <v>2097</v>
      </c>
      <c r="L67" s="89" t="s">
        <v>81</v>
      </c>
      <c r="M67" s="35"/>
      <c r="N67" s="33"/>
      <c r="O67" s="34"/>
    </row>
    <row r="68" spans="1:15" ht="15" thickBot="1" x14ac:dyDescent="0.35">
      <c r="A68" s="6"/>
      <c r="B68" s="1"/>
      <c r="C68" s="1"/>
      <c r="L68" s="8" t="s">
        <v>39</v>
      </c>
      <c r="M68" s="25">
        <f>SUM(M57:M67)</f>
        <v>16</v>
      </c>
      <c r="N68" s="25"/>
      <c r="O68" s="25">
        <f t="shared" ref="O68" si="25">SUM(O57:O67)</f>
        <v>206</v>
      </c>
    </row>
    <row r="69" spans="1:15" x14ac:dyDescent="0.3">
      <c r="A69" s="3"/>
      <c r="B69" s="69" t="s">
        <v>40</v>
      </c>
      <c r="C69" s="71">
        <f>C47+C53+C61+C67</f>
        <v>196</v>
      </c>
      <c r="D69" s="71"/>
      <c r="E69" s="71">
        <f>E47+E53+E61+E67</f>
        <v>20931.840000000004</v>
      </c>
      <c r="L69" s="1"/>
      <c r="M69" s="1"/>
    </row>
    <row r="70" spans="1:15" ht="15" thickBot="1" x14ac:dyDescent="0.35">
      <c r="A70" s="3"/>
      <c r="B70" s="70"/>
      <c r="C70" s="72"/>
      <c r="D70" s="72"/>
      <c r="E70" s="72"/>
      <c r="L70" s="68" t="s">
        <v>109</v>
      </c>
      <c r="M70" s="68"/>
    </row>
    <row r="71" spans="1:15" x14ac:dyDescent="0.3">
      <c r="A71" s="3"/>
      <c r="B71" s="9"/>
      <c r="C71" s="10"/>
      <c r="L71" s="87" t="s">
        <v>63</v>
      </c>
      <c r="M71" s="28">
        <v>24</v>
      </c>
      <c r="N71" s="29">
        <v>17.899999999999999</v>
      </c>
      <c r="O71" s="30">
        <f>M71*N71</f>
        <v>429.59999999999997</v>
      </c>
    </row>
    <row r="72" spans="1:15" x14ac:dyDescent="0.3">
      <c r="A72" s="3"/>
      <c r="B72" s="9"/>
      <c r="C72" s="14"/>
      <c r="D72" s="15"/>
      <c r="L72" s="88" t="s">
        <v>66</v>
      </c>
      <c r="M72" s="26">
        <v>12</v>
      </c>
      <c r="N72" s="27">
        <v>14.3</v>
      </c>
      <c r="O72" s="31">
        <f t="shared" ref="O72" si="26">M72*N72</f>
        <v>171.60000000000002</v>
      </c>
    </row>
    <row r="73" spans="1:15" x14ac:dyDescent="0.3">
      <c r="A73" s="3"/>
      <c r="B73" s="9"/>
      <c r="C73" s="14"/>
      <c r="L73" s="88" t="s">
        <v>71</v>
      </c>
      <c r="M73" s="26">
        <v>12</v>
      </c>
      <c r="N73" s="27">
        <v>10.8</v>
      </c>
      <c r="O73" s="31">
        <f>M73*N73</f>
        <v>129.60000000000002</v>
      </c>
    </row>
    <row r="74" spans="1:15" ht="15" thickBot="1" x14ac:dyDescent="0.35">
      <c r="A74" s="1"/>
      <c r="B74" s="81" t="s">
        <v>98</v>
      </c>
      <c r="C74" s="81"/>
      <c r="L74" s="89" t="s">
        <v>73</v>
      </c>
      <c r="M74" s="32">
        <v>6</v>
      </c>
      <c r="N74" s="33">
        <v>9</v>
      </c>
      <c r="O74" s="34">
        <f t="shared" ref="O74" si="27">M74*N74</f>
        <v>54</v>
      </c>
    </row>
    <row r="75" spans="1:15" x14ac:dyDescent="0.3">
      <c r="A75" s="1"/>
      <c r="B75" s="87" t="s">
        <v>99</v>
      </c>
      <c r="C75" s="28">
        <v>1</v>
      </c>
      <c r="D75" s="29">
        <v>204</v>
      </c>
      <c r="E75" s="37">
        <f t="shared" ref="E75:E77" si="28">C75*D75</f>
        <v>204</v>
      </c>
      <c r="L75" s="8" t="s">
        <v>39</v>
      </c>
      <c r="M75" s="25">
        <f>SUM(M71:M74)</f>
        <v>54</v>
      </c>
      <c r="N75" s="25"/>
      <c r="O75" s="25">
        <f t="shared" ref="O75" si="29">SUM(O71:O74)</f>
        <v>784.80000000000007</v>
      </c>
    </row>
    <row r="76" spans="1:15" ht="15" thickBot="1" x14ac:dyDescent="0.35">
      <c r="A76" s="3"/>
      <c r="B76" s="88" t="s">
        <v>100</v>
      </c>
      <c r="C76" s="26">
        <v>1</v>
      </c>
      <c r="D76" s="27">
        <v>416</v>
      </c>
      <c r="E76" s="38">
        <f t="shared" si="28"/>
        <v>416</v>
      </c>
      <c r="L76" s="8"/>
      <c r="M76" s="53"/>
      <c r="N76" s="53"/>
      <c r="O76" s="53"/>
    </row>
    <row r="77" spans="1:15" x14ac:dyDescent="0.3">
      <c r="A77" s="3"/>
      <c r="B77" s="88" t="s">
        <v>101</v>
      </c>
      <c r="C77" s="26">
        <v>1</v>
      </c>
      <c r="D77" s="27">
        <v>316</v>
      </c>
      <c r="E77" s="38">
        <f t="shared" si="28"/>
        <v>316</v>
      </c>
      <c r="L77" s="69" t="s">
        <v>92</v>
      </c>
      <c r="M77" s="66">
        <f>M39+M55+M68+M75</f>
        <v>576</v>
      </c>
      <c r="N77" s="66"/>
      <c r="O77" s="66">
        <f>O39+O55+O68+O75</f>
        <v>8587.25</v>
      </c>
    </row>
    <row r="78" spans="1:15" ht="15" thickBot="1" x14ac:dyDescent="0.35">
      <c r="A78" s="3"/>
      <c r="B78" s="88" t="s">
        <v>102</v>
      </c>
      <c r="C78" s="26">
        <v>1</v>
      </c>
      <c r="D78" s="27">
        <v>204</v>
      </c>
      <c r="E78" s="38">
        <f>C78*D78</f>
        <v>204</v>
      </c>
      <c r="L78" s="70"/>
      <c r="M78" s="67"/>
      <c r="N78" s="67"/>
      <c r="O78" s="67"/>
    </row>
    <row r="79" spans="1:15" x14ac:dyDescent="0.3">
      <c r="A79" s="3"/>
      <c r="B79" s="88" t="s">
        <v>103</v>
      </c>
      <c r="C79" s="26">
        <v>1</v>
      </c>
      <c r="D79" s="27">
        <v>266</v>
      </c>
      <c r="E79" s="38">
        <f t="shared" ref="E79:E82" si="30">C79*D79</f>
        <v>266</v>
      </c>
    </row>
    <row r="80" spans="1:15" x14ac:dyDescent="0.3">
      <c r="A80" s="3"/>
      <c r="B80" s="88" t="s">
        <v>104</v>
      </c>
      <c r="C80" s="26">
        <v>1</v>
      </c>
      <c r="D80" s="27">
        <v>371</v>
      </c>
      <c r="E80" s="38">
        <f t="shared" si="30"/>
        <v>371</v>
      </c>
    </row>
    <row r="81" spans="1:5" x14ac:dyDescent="0.3">
      <c r="A81" s="3"/>
      <c r="B81" s="88" t="s">
        <v>105</v>
      </c>
      <c r="C81" s="26">
        <v>1</v>
      </c>
      <c r="D81" s="27">
        <v>297</v>
      </c>
      <c r="E81" s="38">
        <f t="shared" si="30"/>
        <v>297</v>
      </c>
    </row>
    <row r="82" spans="1:5" ht="15" thickBot="1" x14ac:dyDescent="0.35">
      <c r="A82" s="3"/>
      <c r="B82" s="89" t="s">
        <v>106</v>
      </c>
      <c r="C82" s="35">
        <v>1</v>
      </c>
      <c r="D82" s="33">
        <v>201</v>
      </c>
      <c r="E82" s="34">
        <f t="shared" si="30"/>
        <v>201</v>
      </c>
    </row>
    <row r="83" spans="1:5" x14ac:dyDescent="0.3">
      <c r="A83" s="3"/>
      <c r="B83" s="8" t="s">
        <v>39</v>
      </c>
      <c r="C83" s="25">
        <f>SUM(C75:C82)</f>
        <v>8</v>
      </c>
      <c r="D83" s="25"/>
      <c r="E83" s="25">
        <f>SUM(E75:E82)</f>
        <v>2275</v>
      </c>
    </row>
    <row r="84" spans="1:5" x14ac:dyDescent="0.3">
      <c r="A84" s="3"/>
      <c r="B84" s="54"/>
      <c r="C84" s="3"/>
      <c r="D84" s="3"/>
      <c r="E84" s="58"/>
    </row>
    <row r="85" spans="1:5" ht="15" thickBot="1" x14ac:dyDescent="0.35">
      <c r="A85" s="3"/>
      <c r="B85" s="81" t="s">
        <v>110</v>
      </c>
      <c r="C85" s="81"/>
    </row>
    <row r="86" spans="1:5" x14ac:dyDescent="0.3">
      <c r="A86" s="3"/>
      <c r="B86" s="87" t="s">
        <v>113</v>
      </c>
      <c r="C86" s="28">
        <v>200</v>
      </c>
      <c r="D86" s="29">
        <v>5.6</v>
      </c>
      <c r="E86" s="37">
        <f t="shared" ref="E86:E87" si="31">C86*D86</f>
        <v>1120</v>
      </c>
    </row>
    <row r="87" spans="1:5" ht="15" thickBot="1" x14ac:dyDescent="0.35">
      <c r="A87" s="3"/>
      <c r="B87" s="89" t="s">
        <v>107</v>
      </c>
      <c r="C87" s="32">
        <v>204</v>
      </c>
      <c r="D87" s="33">
        <v>11</v>
      </c>
      <c r="E87" s="39">
        <f t="shared" si="31"/>
        <v>2244</v>
      </c>
    </row>
    <row r="88" spans="1:5" x14ac:dyDescent="0.3">
      <c r="A88" s="1"/>
      <c r="B88" s="8" t="s">
        <v>39</v>
      </c>
      <c r="C88" s="25">
        <f>SUM(C86:C87)</f>
        <v>404</v>
      </c>
      <c r="D88" s="25"/>
      <c r="E88" s="25">
        <f>SUM(E86:E87)</f>
        <v>3364</v>
      </c>
    </row>
    <row r="89" spans="1:5" x14ac:dyDescent="0.3">
      <c r="A89" s="1"/>
      <c r="B89" s="54"/>
      <c r="C89" s="3"/>
      <c r="D89" s="15"/>
      <c r="E89" s="58"/>
    </row>
    <row r="90" spans="1:5" x14ac:dyDescent="0.3">
      <c r="A90" s="1"/>
      <c r="B90" s="54"/>
      <c r="C90" s="3"/>
      <c r="D90" s="15"/>
      <c r="E90" s="58"/>
    </row>
    <row r="91" spans="1:5" x14ac:dyDescent="0.3">
      <c r="A91" s="1"/>
      <c r="B91" s="54"/>
      <c r="C91" s="3"/>
      <c r="D91" s="15"/>
      <c r="E91" s="58"/>
    </row>
    <row r="92" spans="1:5" x14ac:dyDescent="0.3">
      <c r="A92" s="1"/>
      <c r="B92" s="54"/>
      <c r="C92" s="3"/>
      <c r="D92" s="15"/>
      <c r="E92" s="58"/>
    </row>
    <row r="93" spans="1:5" x14ac:dyDescent="0.3">
      <c r="A93" s="1"/>
      <c r="B93" s="54"/>
      <c r="C93" s="3"/>
      <c r="D93" s="15"/>
      <c r="E93" s="58"/>
    </row>
    <row r="94" spans="1:5" x14ac:dyDescent="0.3">
      <c r="A94" s="1"/>
      <c r="B94" s="8"/>
      <c r="C94" s="53"/>
      <c r="D94" s="53"/>
      <c r="E94" s="53"/>
    </row>
    <row r="95" spans="1:5" x14ac:dyDescent="0.3">
      <c r="A95" s="1"/>
      <c r="B95" s="5"/>
      <c r="C95" s="3"/>
      <c r="D95" s="15"/>
      <c r="E95" s="15"/>
    </row>
    <row r="96" spans="1:5" x14ac:dyDescent="0.3">
      <c r="A96" s="1"/>
      <c r="B96" s="55"/>
      <c r="C96" s="3"/>
      <c r="D96" s="15"/>
      <c r="E96" s="15"/>
    </row>
    <row r="97" spans="1:5" x14ac:dyDescent="0.3">
      <c r="A97" s="1"/>
      <c r="B97" s="55"/>
      <c r="C97" s="3"/>
      <c r="D97" s="15"/>
      <c r="E97" s="15"/>
    </row>
    <row r="98" spans="1:5" x14ac:dyDescent="0.3">
      <c r="A98" s="1"/>
      <c r="B98" s="55"/>
      <c r="C98" s="3"/>
      <c r="D98" s="15"/>
      <c r="E98" s="15"/>
    </row>
    <row r="99" spans="1:5" x14ac:dyDescent="0.3">
      <c r="A99" s="1"/>
      <c r="B99" s="55"/>
      <c r="C99" s="3"/>
      <c r="D99" s="15"/>
      <c r="E99" s="15"/>
    </row>
    <row r="100" spans="1:5" x14ac:dyDescent="0.3">
      <c r="A100" s="1"/>
      <c r="B100" s="8"/>
      <c r="C100" s="53"/>
      <c r="D100" s="53"/>
      <c r="E100" s="53"/>
    </row>
    <row r="101" spans="1:5" x14ac:dyDescent="0.3">
      <c r="A101" s="1"/>
      <c r="B101" s="5"/>
      <c r="C101" s="3"/>
      <c r="D101" s="15"/>
      <c r="E101" s="15"/>
    </row>
    <row r="102" spans="1:5" x14ac:dyDescent="0.3">
      <c r="A102" s="1"/>
      <c r="B102" s="55"/>
      <c r="C102" s="3"/>
      <c r="D102" s="15"/>
      <c r="E102" s="15"/>
    </row>
    <row r="103" spans="1:5" x14ac:dyDescent="0.3">
      <c r="A103" s="1"/>
      <c r="B103" s="55"/>
      <c r="C103" s="3"/>
      <c r="D103" s="15"/>
      <c r="E103" s="15"/>
    </row>
    <row r="104" spans="1:5" x14ac:dyDescent="0.3">
      <c r="A104" s="1"/>
      <c r="B104" s="55"/>
      <c r="C104" s="3"/>
      <c r="D104" s="15"/>
      <c r="E104" s="15"/>
    </row>
    <row r="105" spans="1:5" x14ac:dyDescent="0.3">
      <c r="A105" s="1"/>
      <c r="B105" s="55"/>
      <c r="C105" s="3"/>
      <c r="D105" s="15"/>
      <c r="E105" s="15"/>
    </row>
    <row r="106" spans="1:5" x14ac:dyDescent="0.3">
      <c r="A106" s="1"/>
      <c r="B106" s="8"/>
      <c r="C106" s="53"/>
      <c r="D106" s="53"/>
      <c r="E106" s="53"/>
    </row>
    <row r="107" spans="1:5" x14ac:dyDescent="0.3">
      <c r="A107" s="1"/>
      <c r="B107" s="8"/>
      <c r="C107" s="53"/>
      <c r="D107" s="53"/>
      <c r="E107" s="53"/>
    </row>
    <row r="108" spans="1:5" x14ac:dyDescent="0.3">
      <c r="A108" s="1"/>
      <c r="B108" s="82"/>
      <c r="C108" s="78"/>
      <c r="D108" s="78"/>
      <c r="E108" s="78"/>
    </row>
    <row r="109" spans="1:5" x14ac:dyDescent="0.3">
      <c r="A109" s="1"/>
      <c r="B109" s="82"/>
      <c r="C109" s="79"/>
      <c r="D109" s="79"/>
      <c r="E109" s="79"/>
    </row>
    <row r="110" spans="1:5" x14ac:dyDescent="0.3">
      <c r="A110" s="1"/>
      <c r="B110" s="60"/>
      <c r="C110" s="61"/>
      <c r="D110" s="15"/>
      <c r="E110" s="15"/>
    </row>
    <row r="111" spans="1:5" ht="13.2" customHeight="1" x14ac:dyDescent="0.3">
      <c r="A111" s="1"/>
      <c r="B111" s="56"/>
      <c r="C111" s="56"/>
      <c r="D111" s="15"/>
      <c r="E111" s="15"/>
    </row>
    <row r="112" spans="1:5" x14ac:dyDescent="0.3">
      <c r="A112" s="1"/>
      <c r="B112" s="5"/>
      <c r="C112" s="3"/>
      <c r="D112" s="15"/>
      <c r="E112" s="15"/>
    </row>
    <row r="113" spans="1:5" x14ac:dyDescent="0.3">
      <c r="A113" s="1"/>
      <c r="B113" s="55"/>
      <c r="C113" s="57"/>
      <c r="D113" s="57"/>
      <c r="E113" s="57"/>
    </row>
    <row r="114" spans="1:5" x14ac:dyDescent="0.3">
      <c r="A114" s="1"/>
      <c r="B114" s="54"/>
      <c r="C114" s="3"/>
      <c r="D114" s="15"/>
      <c r="E114" s="58"/>
    </row>
    <row r="115" spans="1:5" x14ac:dyDescent="0.3">
      <c r="A115" s="1"/>
      <c r="B115" s="54"/>
      <c r="C115" s="3"/>
      <c r="D115" s="3"/>
      <c r="E115" s="58"/>
    </row>
    <row r="116" spans="1:5" x14ac:dyDescent="0.3">
      <c r="A116" s="1"/>
      <c r="B116" s="54"/>
      <c r="C116" s="3"/>
      <c r="D116" s="3"/>
      <c r="E116" s="58"/>
    </row>
    <row r="117" spans="1:5" x14ac:dyDescent="0.3">
      <c r="A117" s="1"/>
      <c r="B117" s="54"/>
      <c r="C117" s="3"/>
      <c r="D117" s="3"/>
      <c r="E117" s="58"/>
    </row>
    <row r="118" spans="1:5" x14ac:dyDescent="0.3">
      <c r="A118" s="1"/>
      <c r="B118" s="54"/>
      <c r="C118" s="3"/>
      <c r="D118" s="3"/>
      <c r="E118" s="58"/>
    </row>
    <row r="119" spans="1:5" x14ac:dyDescent="0.3">
      <c r="A119" s="1"/>
      <c r="B119" s="54"/>
      <c r="C119" s="3"/>
      <c r="D119" s="3"/>
      <c r="E119" s="58"/>
    </row>
    <row r="120" spans="1:5" x14ac:dyDescent="0.3">
      <c r="A120" s="1"/>
      <c r="B120" s="54"/>
      <c r="C120" s="3"/>
      <c r="D120" s="3"/>
      <c r="E120" s="58"/>
    </row>
    <row r="121" spans="1:5" x14ac:dyDescent="0.3">
      <c r="A121" s="1"/>
      <c r="B121" s="54"/>
      <c r="C121" s="3"/>
      <c r="D121" s="15"/>
      <c r="E121" s="58"/>
    </row>
    <row r="122" spans="1:5" x14ac:dyDescent="0.3">
      <c r="A122" s="1"/>
      <c r="B122" s="54"/>
      <c r="C122" s="3"/>
      <c r="D122" s="15"/>
      <c r="E122" s="58"/>
    </row>
    <row r="123" spans="1:5" x14ac:dyDescent="0.3">
      <c r="A123" s="1"/>
      <c r="B123" s="54"/>
      <c r="C123" s="3"/>
      <c r="D123" s="15"/>
      <c r="E123" s="58"/>
    </row>
    <row r="124" spans="1:5" x14ac:dyDescent="0.3">
      <c r="A124" s="1"/>
      <c r="B124" s="54"/>
      <c r="C124" s="3"/>
      <c r="D124" s="3"/>
      <c r="E124" s="58"/>
    </row>
    <row r="125" spans="1:5" x14ac:dyDescent="0.3">
      <c r="A125" s="1"/>
      <c r="B125" s="54"/>
      <c r="C125" s="3"/>
      <c r="D125" s="3"/>
      <c r="E125" s="58"/>
    </row>
    <row r="126" spans="1:5" x14ac:dyDescent="0.3">
      <c r="A126" s="1"/>
      <c r="B126" s="54"/>
      <c r="C126" s="3"/>
      <c r="D126" s="3"/>
      <c r="E126" s="58"/>
    </row>
    <row r="127" spans="1:5" x14ac:dyDescent="0.3">
      <c r="A127" s="1"/>
      <c r="B127" s="54"/>
      <c r="C127" s="3"/>
      <c r="D127" s="3"/>
      <c r="E127" s="58"/>
    </row>
    <row r="128" spans="1:5" x14ac:dyDescent="0.3">
      <c r="A128" s="1"/>
      <c r="B128" s="54"/>
      <c r="C128" s="3"/>
      <c r="D128" s="3"/>
      <c r="E128" s="58"/>
    </row>
    <row r="129" spans="1:5" x14ac:dyDescent="0.3">
      <c r="A129" s="1"/>
      <c r="B129" s="54"/>
      <c r="C129" s="59"/>
      <c r="D129" s="3"/>
      <c r="E129" s="58"/>
    </row>
    <row r="130" spans="1:5" x14ac:dyDescent="0.3">
      <c r="A130" s="1"/>
      <c r="B130" s="54"/>
      <c r="C130" s="59"/>
      <c r="D130" s="59"/>
      <c r="E130" s="58"/>
    </row>
    <row r="131" spans="1:5" x14ac:dyDescent="0.3">
      <c r="A131" s="1"/>
      <c r="B131" s="54"/>
      <c r="C131" s="59"/>
      <c r="D131" s="59"/>
      <c r="E131" s="58"/>
    </row>
    <row r="132" spans="1:5" x14ac:dyDescent="0.3">
      <c r="A132" s="1"/>
      <c r="B132" s="54"/>
      <c r="C132" s="3"/>
      <c r="D132" s="3"/>
      <c r="E132" s="58"/>
    </row>
    <row r="133" spans="1:5" x14ac:dyDescent="0.3">
      <c r="A133" s="1"/>
      <c r="B133" s="54"/>
      <c r="C133" s="3"/>
      <c r="D133" s="3"/>
      <c r="E133" s="58"/>
    </row>
    <row r="134" spans="1:5" x14ac:dyDescent="0.3">
      <c r="A134" s="1"/>
      <c r="B134" s="54"/>
      <c r="C134" s="3"/>
      <c r="D134" s="3"/>
      <c r="E134" s="58"/>
    </row>
    <row r="135" spans="1:5" x14ac:dyDescent="0.3">
      <c r="A135" s="1"/>
      <c r="B135" s="54"/>
      <c r="C135" s="3"/>
      <c r="D135" s="3"/>
      <c r="E135" s="58"/>
    </row>
    <row r="136" spans="1:5" x14ac:dyDescent="0.3">
      <c r="A136" s="1"/>
      <c r="B136" s="54"/>
      <c r="C136" s="3"/>
      <c r="D136" s="15"/>
      <c r="E136" s="58"/>
    </row>
    <row r="137" spans="1:5" x14ac:dyDescent="0.3">
      <c r="A137" s="1"/>
      <c r="B137" s="54"/>
      <c r="C137" s="3"/>
      <c r="D137" s="15"/>
      <c r="E137" s="58"/>
    </row>
    <row r="138" spans="1:5" x14ac:dyDescent="0.3">
      <c r="A138" s="1"/>
      <c r="B138" s="54"/>
      <c r="C138" s="3"/>
      <c r="D138" s="15"/>
      <c r="E138" s="58"/>
    </row>
    <row r="139" spans="1:5" x14ac:dyDescent="0.3">
      <c r="A139" s="1"/>
      <c r="B139" s="54"/>
      <c r="C139" s="3"/>
      <c r="D139" s="15"/>
      <c r="E139" s="58"/>
    </row>
    <row r="140" spans="1:5" x14ac:dyDescent="0.3">
      <c r="A140" s="1"/>
      <c r="B140" s="54"/>
      <c r="C140" s="3"/>
      <c r="D140" s="3"/>
      <c r="E140" s="58"/>
    </row>
    <row r="141" spans="1:5" x14ac:dyDescent="0.3">
      <c r="A141" s="1"/>
      <c r="B141" s="54"/>
      <c r="C141" s="3"/>
      <c r="D141" s="15"/>
      <c r="E141" s="58"/>
    </row>
    <row r="142" spans="1:5" x14ac:dyDescent="0.3">
      <c r="A142" s="1"/>
      <c r="B142" s="54"/>
      <c r="C142" s="3"/>
      <c r="D142" s="15"/>
      <c r="E142" s="58"/>
    </row>
    <row r="143" spans="1:5" x14ac:dyDescent="0.3">
      <c r="A143" s="1"/>
      <c r="B143" s="54"/>
      <c r="C143" s="3"/>
      <c r="D143" s="3"/>
      <c r="E143" s="58"/>
    </row>
    <row r="144" spans="1:5" x14ac:dyDescent="0.3">
      <c r="A144" s="1"/>
      <c r="B144" s="54"/>
      <c r="C144" s="3"/>
      <c r="D144" s="3"/>
      <c r="E144" s="58"/>
    </row>
    <row r="145" spans="1:5" x14ac:dyDescent="0.3">
      <c r="A145" s="1"/>
      <c r="B145" s="54"/>
      <c r="C145" s="3"/>
      <c r="D145" s="15"/>
      <c r="E145" s="58"/>
    </row>
    <row r="146" spans="1:5" x14ac:dyDescent="0.3">
      <c r="A146" s="1"/>
      <c r="B146" s="8"/>
      <c r="C146" s="53"/>
      <c r="D146" s="53"/>
      <c r="E146" s="53"/>
    </row>
    <row r="147" spans="1:5" x14ac:dyDescent="0.3">
      <c r="A147" s="1"/>
      <c r="B147" s="3"/>
      <c r="C147" s="3"/>
      <c r="D147" s="15"/>
      <c r="E147" s="15"/>
    </row>
    <row r="148" spans="1:5" x14ac:dyDescent="0.3">
      <c r="A148" s="1"/>
      <c r="B148" s="83"/>
      <c r="C148" s="83"/>
      <c r="D148" s="15"/>
      <c r="E148" s="15"/>
    </row>
    <row r="149" spans="1:5" x14ac:dyDescent="0.3">
      <c r="A149" s="1"/>
      <c r="B149" s="55"/>
      <c r="C149" s="3"/>
      <c r="D149" s="15"/>
      <c r="E149" s="58"/>
    </row>
    <row r="150" spans="1:5" x14ac:dyDescent="0.3">
      <c r="A150" s="1"/>
      <c r="B150" s="55"/>
      <c r="C150" s="3"/>
      <c r="D150" s="15"/>
      <c r="E150" s="58"/>
    </row>
    <row r="151" spans="1:5" x14ac:dyDescent="0.3">
      <c r="A151" s="1"/>
      <c r="B151" s="55"/>
      <c r="C151" s="3"/>
      <c r="D151" s="15"/>
      <c r="E151" s="58"/>
    </row>
    <row r="152" spans="1:5" x14ac:dyDescent="0.3">
      <c r="A152" s="1"/>
      <c r="B152" s="55"/>
      <c r="C152" s="3"/>
      <c r="D152" s="15"/>
      <c r="E152" s="58"/>
    </row>
    <row r="153" spans="1:5" x14ac:dyDescent="0.3">
      <c r="A153" s="1"/>
      <c r="B153" s="55"/>
      <c r="C153" s="3"/>
      <c r="D153" s="15"/>
      <c r="E153" s="58"/>
    </row>
    <row r="154" spans="1:5" x14ac:dyDescent="0.3">
      <c r="A154" s="1"/>
      <c r="B154" s="55"/>
      <c r="C154" s="3"/>
      <c r="D154" s="15"/>
      <c r="E154" s="58"/>
    </row>
    <row r="155" spans="1:5" x14ac:dyDescent="0.3">
      <c r="A155" s="1"/>
      <c r="B155" s="55"/>
      <c r="C155" s="3"/>
      <c r="D155" s="15"/>
      <c r="E155" s="58"/>
    </row>
    <row r="156" spans="1:5" x14ac:dyDescent="0.3">
      <c r="A156" s="1"/>
      <c r="B156" s="55"/>
      <c r="C156" s="3"/>
      <c r="D156" s="15"/>
      <c r="E156" s="58"/>
    </row>
    <row r="157" spans="1:5" x14ac:dyDescent="0.3">
      <c r="A157" s="1"/>
      <c r="B157" s="55"/>
      <c r="C157" s="3"/>
      <c r="D157" s="15"/>
      <c r="E157" s="58"/>
    </row>
    <row r="158" spans="1:5" x14ac:dyDescent="0.3">
      <c r="A158" s="1"/>
      <c r="B158" s="55"/>
      <c r="C158" s="3"/>
      <c r="D158" s="15"/>
      <c r="E158" s="58"/>
    </row>
    <row r="159" spans="1:5" x14ac:dyDescent="0.3">
      <c r="A159" s="1"/>
      <c r="B159" s="55"/>
      <c r="C159" s="3"/>
      <c r="D159" s="15"/>
      <c r="E159" s="58"/>
    </row>
    <row r="160" spans="1:5" x14ac:dyDescent="0.3">
      <c r="A160" s="1"/>
      <c r="B160" s="55"/>
      <c r="C160" s="3"/>
      <c r="D160" s="15"/>
      <c r="E160" s="58"/>
    </row>
    <row r="161" spans="2:5" x14ac:dyDescent="0.3">
      <c r="B161" s="55"/>
      <c r="C161" s="3"/>
      <c r="D161" s="15"/>
      <c r="E161" s="58"/>
    </row>
    <row r="162" spans="2:5" x14ac:dyDescent="0.3">
      <c r="B162" s="8"/>
      <c r="C162" s="53"/>
      <c r="D162" s="53"/>
      <c r="E162" s="53"/>
    </row>
    <row r="163" spans="2:5" x14ac:dyDescent="0.3">
      <c r="B163" s="5"/>
      <c r="C163" s="3"/>
      <c r="D163" s="15"/>
      <c r="E163" s="15"/>
    </row>
    <row r="164" spans="2:5" x14ac:dyDescent="0.3">
      <c r="B164" s="55"/>
      <c r="C164" s="3"/>
      <c r="D164" s="15"/>
      <c r="E164" s="58"/>
    </row>
    <row r="165" spans="2:5" x14ac:dyDescent="0.3">
      <c r="B165" s="55"/>
      <c r="C165" s="3"/>
      <c r="D165" s="15"/>
      <c r="E165" s="58"/>
    </row>
    <row r="166" spans="2:5" x14ac:dyDescent="0.3">
      <c r="B166" s="55"/>
      <c r="C166" s="3"/>
      <c r="D166" s="15"/>
      <c r="E166" s="58"/>
    </row>
    <row r="167" spans="2:5" x14ac:dyDescent="0.3">
      <c r="B167" s="55"/>
      <c r="C167" s="3"/>
      <c r="D167" s="15"/>
      <c r="E167" s="58"/>
    </row>
    <row r="168" spans="2:5" x14ac:dyDescent="0.3">
      <c r="B168" s="55"/>
      <c r="C168" s="3"/>
      <c r="D168" s="15"/>
      <c r="E168" s="58"/>
    </row>
    <row r="169" spans="2:5" x14ac:dyDescent="0.3">
      <c r="B169" s="55"/>
      <c r="C169" s="3"/>
      <c r="D169" s="15"/>
      <c r="E169" s="58"/>
    </row>
    <row r="170" spans="2:5" x14ac:dyDescent="0.3">
      <c r="B170" s="55"/>
      <c r="C170" s="3"/>
      <c r="D170" s="15"/>
      <c r="E170" s="58"/>
    </row>
    <row r="171" spans="2:5" x14ac:dyDescent="0.3">
      <c r="B171" s="55"/>
      <c r="C171" s="3"/>
      <c r="D171" s="15"/>
      <c r="E171" s="15"/>
    </row>
    <row r="172" spans="2:5" x14ac:dyDescent="0.3">
      <c r="B172" s="55"/>
      <c r="C172" s="3"/>
      <c r="D172" s="15"/>
      <c r="E172" s="15"/>
    </row>
    <row r="173" spans="2:5" x14ac:dyDescent="0.3">
      <c r="B173" s="55"/>
      <c r="C173" s="3"/>
      <c r="D173" s="15"/>
      <c r="E173" s="15"/>
    </row>
    <row r="174" spans="2:5" x14ac:dyDescent="0.3">
      <c r="B174" s="55"/>
      <c r="C174" s="3"/>
      <c r="D174" s="15"/>
      <c r="E174" s="15"/>
    </row>
    <row r="175" spans="2:5" x14ac:dyDescent="0.3">
      <c r="B175" s="8"/>
      <c r="C175" s="53"/>
      <c r="D175" s="53"/>
      <c r="E175" s="53"/>
    </row>
    <row r="176" spans="2:5" x14ac:dyDescent="0.3">
      <c r="B176" s="3"/>
      <c r="C176" s="3"/>
      <c r="D176" s="15"/>
      <c r="E176" s="15"/>
    </row>
    <row r="177" spans="2:5" x14ac:dyDescent="0.3">
      <c r="B177" s="5"/>
      <c r="C177" s="3"/>
      <c r="D177" s="15"/>
      <c r="E177" s="15"/>
    </row>
    <row r="178" spans="2:5" x14ac:dyDescent="0.3">
      <c r="B178" s="55"/>
      <c r="C178" s="3"/>
      <c r="D178" s="15"/>
      <c r="E178" s="15"/>
    </row>
    <row r="179" spans="2:5" x14ac:dyDescent="0.3">
      <c r="B179" s="55"/>
      <c r="C179" s="3"/>
      <c r="D179" s="15"/>
      <c r="E179" s="15"/>
    </row>
    <row r="180" spans="2:5" x14ac:dyDescent="0.3">
      <c r="B180" s="55"/>
      <c r="C180" s="3"/>
      <c r="D180" s="15"/>
      <c r="E180" s="15"/>
    </row>
    <row r="181" spans="2:5" x14ac:dyDescent="0.3">
      <c r="B181" s="55"/>
      <c r="C181" s="3"/>
      <c r="D181" s="15"/>
      <c r="E181" s="15"/>
    </row>
    <row r="182" spans="2:5" x14ac:dyDescent="0.3">
      <c r="B182" s="8"/>
      <c r="C182" s="53"/>
      <c r="D182" s="53"/>
      <c r="E182" s="53"/>
    </row>
    <row r="183" spans="2:5" x14ac:dyDescent="0.3">
      <c r="B183" s="8"/>
      <c r="C183" s="53"/>
      <c r="D183" s="53"/>
      <c r="E183" s="53"/>
    </row>
    <row r="184" spans="2:5" x14ac:dyDescent="0.3">
      <c r="B184" s="82"/>
      <c r="C184" s="78"/>
      <c r="D184" s="78"/>
      <c r="E184" s="78"/>
    </row>
    <row r="185" spans="2:5" x14ac:dyDescent="0.3">
      <c r="B185" s="82"/>
      <c r="C185" s="79"/>
      <c r="D185" s="79"/>
      <c r="E185" s="79"/>
    </row>
    <row r="186" spans="2:5" x14ac:dyDescent="0.3">
      <c r="B186" s="1"/>
      <c r="C186" s="14"/>
    </row>
    <row r="187" spans="2:5" ht="15" thickBot="1" x14ac:dyDescent="0.35">
      <c r="B187" s="5" t="s">
        <v>98</v>
      </c>
      <c r="C187" s="1"/>
    </row>
    <row r="188" spans="2:5" x14ac:dyDescent="0.3">
      <c r="B188" s="46" t="s">
        <v>99</v>
      </c>
      <c r="C188" s="28">
        <v>1</v>
      </c>
      <c r="D188" s="29">
        <v>203.94</v>
      </c>
      <c r="E188" s="37">
        <f t="shared" ref="E188:E190" si="32">C188*D188</f>
        <v>203.94</v>
      </c>
    </row>
    <row r="189" spans="2:5" x14ac:dyDescent="0.3">
      <c r="B189" s="47" t="s">
        <v>100</v>
      </c>
      <c r="C189" s="26">
        <v>1</v>
      </c>
      <c r="D189" s="27">
        <v>415.3</v>
      </c>
      <c r="E189" s="38">
        <f t="shared" si="32"/>
        <v>415.3</v>
      </c>
    </row>
    <row r="190" spans="2:5" x14ac:dyDescent="0.3">
      <c r="B190" s="50" t="s">
        <v>101</v>
      </c>
      <c r="C190" s="26">
        <v>1</v>
      </c>
      <c r="D190" s="27">
        <v>315.18</v>
      </c>
      <c r="E190" s="38">
        <f t="shared" si="32"/>
        <v>315.18</v>
      </c>
    </row>
    <row r="191" spans="2:5" x14ac:dyDescent="0.3">
      <c r="B191" s="47" t="s">
        <v>102</v>
      </c>
      <c r="C191" s="26">
        <v>1</v>
      </c>
      <c r="D191" s="27">
        <v>233.6</v>
      </c>
      <c r="E191" s="38">
        <f>C191*D191</f>
        <v>233.6</v>
      </c>
    </row>
    <row r="192" spans="2:5" x14ac:dyDescent="0.3">
      <c r="B192" s="47" t="s">
        <v>103</v>
      </c>
      <c r="C192" s="26">
        <v>1</v>
      </c>
      <c r="D192" s="27">
        <v>265.12</v>
      </c>
      <c r="E192" s="38">
        <f t="shared" ref="E192:E195" si="33">C192*D192</f>
        <v>265.12</v>
      </c>
    </row>
    <row r="193" spans="2:5" x14ac:dyDescent="0.3">
      <c r="B193" s="47" t="s">
        <v>104</v>
      </c>
      <c r="C193" s="26">
        <v>1</v>
      </c>
      <c r="D193" s="27">
        <v>370.8</v>
      </c>
      <c r="E193" s="38">
        <f t="shared" si="33"/>
        <v>370.8</v>
      </c>
    </row>
    <row r="194" spans="2:5" x14ac:dyDescent="0.3">
      <c r="B194" s="47" t="s">
        <v>105</v>
      </c>
      <c r="C194" s="26">
        <v>1</v>
      </c>
      <c r="D194" s="27">
        <v>296.64</v>
      </c>
      <c r="E194" s="38">
        <f t="shared" si="33"/>
        <v>296.64</v>
      </c>
    </row>
    <row r="195" spans="2:5" ht="15" thickBot="1" x14ac:dyDescent="0.35">
      <c r="B195" s="51" t="s">
        <v>106</v>
      </c>
      <c r="C195" s="35">
        <v>1</v>
      </c>
      <c r="D195" s="33">
        <v>200.23</v>
      </c>
      <c r="E195" s="34">
        <f t="shared" si="33"/>
        <v>200.23</v>
      </c>
    </row>
    <row r="197" spans="2:5" ht="15" thickBot="1" x14ac:dyDescent="0.35">
      <c r="B197" s="5" t="s">
        <v>110</v>
      </c>
      <c r="C197" s="1"/>
    </row>
    <row r="198" spans="2:5" x14ac:dyDescent="0.3">
      <c r="B198" s="46" t="s">
        <v>107</v>
      </c>
      <c r="C198" s="28">
        <v>200</v>
      </c>
      <c r="D198" s="29">
        <v>5.6</v>
      </c>
      <c r="E198" s="37">
        <f t="shared" ref="E198:E199" si="34">C198*D198</f>
        <v>1120</v>
      </c>
    </row>
    <row r="199" spans="2:5" ht="15" thickBot="1" x14ac:dyDescent="0.35">
      <c r="B199" s="48" t="s">
        <v>108</v>
      </c>
      <c r="C199" s="32">
        <v>204</v>
      </c>
      <c r="D199" s="33">
        <v>11</v>
      </c>
      <c r="E199" s="39">
        <f t="shared" si="34"/>
        <v>2244</v>
      </c>
    </row>
  </sheetData>
  <mergeCells count="34">
    <mergeCell ref="E184:E185"/>
    <mergeCell ref="A2:C2"/>
    <mergeCell ref="B74:C74"/>
    <mergeCell ref="D69:D70"/>
    <mergeCell ref="E69:E70"/>
    <mergeCell ref="E108:E109"/>
    <mergeCell ref="B85:C85"/>
    <mergeCell ref="C184:C185"/>
    <mergeCell ref="B184:B185"/>
    <mergeCell ref="B49:C49"/>
    <mergeCell ref="B148:C148"/>
    <mergeCell ref="D108:D109"/>
    <mergeCell ref="D184:D185"/>
    <mergeCell ref="B63:C63"/>
    <mergeCell ref="C108:C109"/>
    <mergeCell ref="B108:B109"/>
    <mergeCell ref="B1:M1"/>
    <mergeCell ref="N1:O1"/>
    <mergeCell ref="G25:H25"/>
    <mergeCell ref="G46:G47"/>
    <mergeCell ref="H46:H47"/>
    <mergeCell ref="I46:I47"/>
    <mergeCell ref="J46:J47"/>
    <mergeCell ref="L41:M41"/>
    <mergeCell ref="N77:N78"/>
    <mergeCell ref="O77:O78"/>
    <mergeCell ref="B55:C55"/>
    <mergeCell ref="G39:H39"/>
    <mergeCell ref="L56:M56"/>
    <mergeCell ref="L70:M70"/>
    <mergeCell ref="L77:L78"/>
    <mergeCell ref="M77:M78"/>
    <mergeCell ref="B69:B70"/>
    <mergeCell ref="C69:C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Склад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2017-06-22T13:16:22Z</cp:lastPrinted>
  <dcterms:created xsi:type="dcterms:W3CDTF">2017-06-21T12:04:33Z</dcterms:created>
  <dcterms:modified xsi:type="dcterms:W3CDTF">2018-04-10T15:31:17Z</dcterms:modified>
</cp:coreProperties>
</file>